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55" activeTab="12"/>
  </bookViews>
  <sheets>
    <sheet name="2015.12" sheetId="1" r:id="rId1"/>
    <sheet name="2016.01" sheetId="2" r:id="rId2"/>
    <sheet name="2016.02" sheetId="3" r:id="rId3"/>
    <sheet name="2016.03" sheetId="4" r:id="rId4"/>
    <sheet name="2016.04" sheetId="5" r:id="rId5"/>
    <sheet name="2016.05" sheetId="6" r:id="rId6"/>
    <sheet name="2016.06" sheetId="7" r:id="rId7"/>
    <sheet name="2016.07" sheetId="8" r:id="rId8"/>
    <sheet name="2016.08" sheetId="9" r:id="rId9"/>
    <sheet name="2016.09" sheetId="10" r:id="rId10"/>
    <sheet name="2016.10" sheetId="11" r:id="rId11"/>
    <sheet name="2016.11" sheetId="12" r:id="rId12"/>
    <sheet name="2016.12" sheetId="13" r:id="rId13"/>
  </sheets>
  <calcPr calcId="125725"/>
</workbook>
</file>

<file path=xl/calcChain.xml><?xml version="1.0" encoding="utf-8"?>
<calcChain xmlns="http://schemas.openxmlformats.org/spreadsheetml/2006/main">
  <c r="B22" i="13"/>
  <c r="B21"/>
  <c r="B20"/>
  <c r="G20" s="1"/>
  <c r="B19"/>
  <c r="B18"/>
  <c r="G18" s="1"/>
  <c r="B17"/>
  <c r="B16"/>
  <c r="G16" s="1"/>
  <c r="B15"/>
  <c r="B14"/>
  <c r="G14" s="1"/>
  <c r="B13"/>
  <c r="B12"/>
  <c r="G12" s="1"/>
  <c r="B11"/>
  <c r="B10"/>
  <c r="G10" s="1"/>
  <c r="B9"/>
  <c r="B8"/>
  <c r="G8" s="1"/>
  <c r="B7"/>
  <c r="F5"/>
  <c r="E5"/>
  <c r="D5"/>
  <c r="C5"/>
  <c r="B22" i="12"/>
  <c r="B8"/>
  <c r="B9"/>
  <c r="G9" s="1"/>
  <c r="B10"/>
  <c r="B11"/>
  <c r="B12"/>
  <c r="B13"/>
  <c r="G13" s="1"/>
  <c r="B14"/>
  <c r="B15"/>
  <c r="G15" s="1"/>
  <c r="B16"/>
  <c r="B17"/>
  <c r="G17" s="1"/>
  <c r="B18"/>
  <c r="B19"/>
  <c r="G19" s="1"/>
  <c r="B20"/>
  <c r="B21"/>
  <c r="G21" s="1"/>
  <c r="B7"/>
  <c r="G7" s="1"/>
  <c r="G11"/>
  <c r="F5"/>
  <c r="E5"/>
  <c r="D5"/>
  <c r="C5"/>
  <c r="B22" i="11"/>
  <c r="B21"/>
  <c r="B20"/>
  <c r="B19"/>
  <c r="B18"/>
  <c r="B17"/>
  <c r="B16"/>
  <c r="B15"/>
  <c r="B14"/>
  <c r="B13"/>
  <c r="B12"/>
  <c r="B11"/>
  <c r="B10"/>
  <c r="B9"/>
  <c r="B8"/>
  <c r="B7"/>
  <c r="F5"/>
  <c r="E5"/>
  <c r="D5"/>
  <c r="C5"/>
  <c r="B22" i="10"/>
  <c r="B21"/>
  <c r="B20"/>
  <c r="G20" s="1"/>
  <c r="B19"/>
  <c r="B18"/>
  <c r="G18" s="1"/>
  <c r="B17"/>
  <c r="B16"/>
  <c r="G16" s="1"/>
  <c r="B15"/>
  <c r="B14"/>
  <c r="G14" s="1"/>
  <c r="B13"/>
  <c r="B12"/>
  <c r="G12" s="1"/>
  <c r="B11"/>
  <c r="B10"/>
  <c r="G10" s="1"/>
  <c r="B9"/>
  <c r="B8"/>
  <c r="G8" s="1"/>
  <c r="B7"/>
  <c r="F5"/>
  <c r="F6" s="1"/>
  <c r="E5"/>
  <c r="D5"/>
  <c r="D6" s="1"/>
  <c r="C5"/>
  <c r="B22" i="9"/>
  <c r="G22" s="1"/>
  <c r="B8"/>
  <c r="B9"/>
  <c r="B10"/>
  <c r="B11"/>
  <c r="B12"/>
  <c r="B13"/>
  <c r="B14"/>
  <c r="B15"/>
  <c r="B16"/>
  <c r="B17"/>
  <c r="B18"/>
  <c r="B19"/>
  <c r="B20"/>
  <c r="B21"/>
  <c r="B7"/>
  <c r="F5"/>
  <c r="E5"/>
  <c r="D5"/>
  <c r="C5"/>
  <c r="B8" i="8"/>
  <c r="B9"/>
  <c r="B10"/>
  <c r="B11"/>
  <c r="G11" s="1"/>
  <c r="B12"/>
  <c r="B13"/>
  <c r="B14"/>
  <c r="B15"/>
  <c r="B16"/>
  <c r="B17"/>
  <c r="B18"/>
  <c r="B19"/>
  <c r="B20"/>
  <c r="B21"/>
  <c r="G21" i="9" s="1"/>
  <c r="B22" i="8"/>
  <c r="B7"/>
  <c r="F5"/>
  <c r="E5"/>
  <c r="D5"/>
  <c r="C5"/>
  <c r="B22" i="7"/>
  <c r="G22" s="1"/>
  <c r="B21"/>
  <c r="G21" i="8" s="1"/>
  <c r="B20" i="7"/>
  <c r="G20" s="1"/>
  <c r="B19"/>
  <c r="G19" s="1"/>
  <c r="B18"/>
  <c r="G18" s="1"/>
  <c r="B17"/>
  <c r="G17" s="1"/>
  <c r="B16"/>
  <c r="G16" s="1"/>
  <c r="B15"/>
  <c r="G15" s="1"/>
  <c r="B14"/>
  <c r="G14" s="1"/>
  <c r="B13"/>
  <c r="G13" s="1"/>
  <c r="B12"/>
  <c r="G12" s="1"/>
  <c r="B11"/>
  <c r="G11" s="1"/>
  <c r="B10"/>
  <c r="G10" s="1"/>
  <c r="B9"/>
  <c r="G9" i="8" s="1"/>
  <c r="B8" i="7"/>
  <c r="G8" s="1"/>
  <c r="B7"/>
  <c r="G7" s="1"/>
  <c r="F5"/>
  <c r="F6" s="1"/>
  <c r="E5"/>
  <c r="E6" s="1"/>
  <c r="D5"/>
  <c r="D6" s="1"/>
  <c r="C5"/>
  <c r="C6" s="1"/>
  <c r="B8" i="6"/>
  <c r="B9"/>
  <c r="B10"/>
  <c r="B11"/>
  <c r="B12"/>
  <c r="B13"/>
  <c r="B14"/>
  <c r="B15"/>
  <c r="B16"/>
  <c r="B17"/>
  <c r="B18"/>
  <c r="B19"/>
  <c r="B20"/>
  <c r="B21"/>
  <c r="B22"/>
  <c r="B7"/>
  <c r="G7" s="1"/>
  <c r="F5"/>
  <c r="E5"/>
  <c r="D5"/>
  <c r="C5"/>
  <c r="D6" l="1"/>
  <c r="G10"/>
  <c r="F6"/>
  <c r="G19"/>
  <c r="G15"/>
  <c r="G21" i="7"/>
  <c r="G9"/>
  <c r="E6" i="8"/>
  <c r="G15"/>
  <c r="G19"/>
  <c r="C6" i="9"/>
  <c r="G17"/>
  <c r="G13"/>
  <c r="G9"/>
  <c r="D6" i="11"/>
  <c r="G8"/>
  <c r="G12"/>
  <c r="G16"/>
  <c r="G20"/>
  <c r="D6" i="12"/>
  <c r="G22"/>
  <c r="F6" i="13"/>
  <c r="G16" i="6"/>
  <c r="D6" i="8"/>
  <c r="G16"/>
  <c r="G8"/>
  <c r="G20"/>
  <c r="G12"/>
  <c r="F6" i="9"/>
  <c r="G7"/>
  <c r="G18"/>
  <c r="G14"/>
  <c r="G10"/>
  <c r="G5" s="1"/>
  <c r="C6" i="10"/>
  <c r="G7"/>
  <c r="G11"/>
  <c r="G15"/>
  <c r="G19"/>
  <c r="C6" i="11"/>
  <c r="G7"/>
  <c r="G11"/>
  <c r="G15"/>
  <c r="G19"/>
  <c r="C6" i="12"/>
  <c r="G20"/>
  <c r="G16"/>
  <c r="G12"/>
  <c r="G8"/>
  <c r="E6" i="13"/>
  <c r="G9"/>
  <c r="G13"/>
  <c r="G17"/>
  <c r="G21"/>
  <c r="C6" i="8"/>
  <c r="G17"/>
  <c r="G13"/>
  <c r="E6" i="9"/>
  <c r="B6" s="1"/>
  <c r="G11"/>
  <c r="G19"/>
  <c r="G15"/>
  <c r="G22" i="10"/>
  <c r="F6" i="11"/>
  <c r="G10"/>
  <c r="G14"/>
  <c r="G18"/>
  <c r="G22"/>
  <c r="F6" i="12"/>
  <c r="D6" i="13"/>
  <c r="G22" i="6"/>
  <c r="F6" i="8"/>
  <c r="G22"/>
  <c r="G18"/>
  <c r="G14"/>
  <c r="G10"/>
  <c r="D6" i="9"/>
  <c r="G12"/>
  <c r="G20"/>
  <c r="G16"/>
  <c r="G8"/>
  <c r="E6" i="10"/>
  <c r="G9"/>
  <c r="G13"/>
  <c r="G17"/>
  <c r="G21"/>
  <c r="E6" i="11"/>
  <c r="G9"/>
  <c r="G13"/>
  <c r="G17"/>
  <c r="G21"/>
  <c r="E6" i="12"/>
  <c r="G18"/>
  <c r="G14"/>
  <c r="G10"/>
  <c r="G5" s="1"/>
  <c r="C6" i="13"/>
  <c r="G11"/>
  <c r="G15"/>
  <c r="G19"/>
  <c r="G22"/>
  <c r="G7"/>
  <c r="B5"/>
  <c r="B5" i="12"/>
  <c r="B5" i="11"/>
  <c r="B5" i="10"/>
  <c r="B6"/>
  <c r="B5" i="9"/>
  <c r="B5" i="8"/>
  <c r="G7"/>
  <c r="B6"/>
  <c r="B5" i="7"/>
  <c r="G5"/>
  <c r="B6"/>
  <c r="B5" i="6"/>
  <c r="B22" i="5"/>
  <c r="B21"/>
  <c r="B20"/>
  <c r="B19"/>
  <c r="B18"/>
  <c r="G18" i="6" s="1"/>
  <c r="B17" i="5"/>
  <c r="B16"/>
  <c r="B15"/>
  <c r="B14"/>
  <c r="B13"/>
  <c r="G13" i="6" s="1"/>
  <c r="B12" i="5"/>
  <c r="G12" i="6" s="1"/>
  <c r="B11" i="5"/>
  <c r="B10"/>
  <c r="B9"/>
  <c r="B8"/>
  <c r="G8" i="6" s="1"/>
  <c r="F5" i="5"/>
  <c r="E5"/>
  <c r="E6" s="1"/>
  <c r="D5"/>
  <c r="D6" s="1"/>
  <c r="C5"/>
  <c r="B22" i="4"/>
  <c r="B21"/>
  <c r="G21" s="1"/>
  <c r="B20"/>
  <c r="G20" s="1"/>
  <c r="B19"/>
  <c r="B18"/>
  <c r="B17"/>
  <c r="G17" s="1"/>
  <c r="B16"/>
  <c r="G16" s="1"/>
  <c r="B15"/>
  <c r="B14"/>
  <c r="B13"/>
  <c r="G13" s="1"/>
  <c r="B12"/>
  <c r="G12" s="1"/>
  <c r="B11"/>
  <c r="B10"/>
  <c r="B9"/>
  <c r="G9" s="1"/>
  <c r="B8"/>
  <c r="G8" s="1"/>
  <c r="B7"/>
  <c r="F5"/>
  <c r="F6" s="1"/>
  <c r="E5"/>
  <c r="E6" s="1"/>
  <c r="D5"/>
  <c r="C5"/>
  <c r="B22" i="3"/>
  <c r="G22" s="1"/>
  <c r="B21"/>
  <c r="G21" s="1"/>
  <c r="B20"/>
  <c r="B19"/>
  <c r="B18"/>
  <c r="G18" s="1"/>
  <c r="B17"/>
  <c r="G17" s="1"/>
  <c r="B16"/>
  <c r="B15"/>
  <c r="B14"/>
  <c r="G14" s="1"/>
  <c r="B13"/>
  <c r="G13" s="1"/>
  <c r="B12"/>
  <c r="B11"/>
  <c r="B10"/>
  <c r="G10" s="1"/>
  <c r="B9"/>
  <c r="G9" s="1"/>
  <c r="B8"/>
  <c r="B7"/>
  <c r="F5"/>
  <c r="E5"/>
  <c r="D5"/>
  <c r="C5"/>
  <c r="B22" i="2"/>
  <c r="B21"/>
  <c r="B20"/>
  <c r="B19"/>
  <c r="B18"/>
  <c r="B17"/>
  <c r="B16"/>
  <c r="B15"/>
  <c r="B14"/>
  <c r="B13"/>
  <c r="B12"/>
  <c r="B11"/>
  <c r="B10"/>
  <c r="B9"/>
  <c r="B8"/>
  <c r="B7"/>
  <c r="F5"/>
  <c r="E5"/>
  <c r="D5"/>
  <c r="C5"/>
  <c r="B6" i="11" l="1"/>
  <c r="G5" i="10"/>
  <c r="G5" i="11"/>
  <c r="G9" i="5"/>
  <c r="G9" i="6"/>
  <c r="G7" i="5"/>
  <c r="G7" i="4"/>
  <c r="C6" i="3"/>
  <c r="G17" i="5"/>
  <c r="G21"/>
  <c r="G17" i="6"/>
  <c r="F6" i="3"/>
  <c r="G16" i="5"/>
  <c r="G5" i="13"/>
  <c r="E6" i="3"/>
  <c r="G8"/>
  <c r="G12"/>
  <c r="G16"/>
  <c r="G20"/>
  <c r="D6" i="4"/>
  <c r="G11"/>
  <c r="G5" s="1"/>
  <c r="G15"/>
  <c r="G19"/>
  <c r="C6" i="5"/>
  <c r="G11"/>
  <c r="G15"/>
  <c r="G19"/>
  <c r="B6" i="13"/>
  <c r="C6" i="6"/>
  <c r="B6" s="1"/>
  <c r="G13" i="5"/>
  <c r="G8"/>
  <c r="G12"/>
  <c r="G20"/>
  <c r="D6" i="3"/>
  <c r="G7"/>
  <c r="G11"/>
  <c r="G15"/>
  <c r="G19"/>
  <c r="C6" i="4"/>
  <c r="B6" s="1"/>
  <c r="G10"/>
  <c r="G14"/>
  <c r="G18"/>
  <c r="G22"/>
  <c r="F6" i="5"/>
  <c r="G10"/>
  <c r="G14"/>
  <c r="G18"/>
  <c r="G22"/>
  <c r="G5" i="8"/>
  <c r="B6" i="12"/>
  <c r="G14" i="6"/>
  <c r="G21"/>
  <c r="G20"/>
  <c r="E6"/>
  <c r="G11"/>
  <c r="B5" i="5"/>
  <c r="B5" i="4"/>
  <c r="B5" i="3"/>
  <c r="B5" i="2"/>
  <c r="G5" i="6" l="1"/>
  <c r="G5" i="3"/>
  <c r="B6" i="5"/>
  <c r="G5"/>
  <c r="B6" i="3"/>
  <c r="B22" i="1"/>
  <c r="G22" i="2" s="1"/>
  <c r="B21" i="1"/>
  <c r="G21" i="2" s="1"/>
  <c r="B20" i="1"/>
  <c r="G20" i="2" s="1"/>
  <c r="B19" i="1"/>
  <c r="G19" i="2" s="1"/>
  <c r="B18" i="1"/>
  <c r="G18" i="2" s="1"/>
  <c r="B17" i="1"/>
  <c r="G17" i="2" s="1"/>
  <c r="B16" i="1"/>
  <c r="G16" i="2" s="1"/>
  <c r="B15" i="1"/>
  <c r="G15" i="2" s="1"/>
  <c r="B14" i="1"/>
  <c r="G14" i="2" s="1"/>
  <c r="B13" i="1"/>
  <c r="G13" i="2" s="1"/>
  <c r="B12" i="1"/>
  <c r="G12" i="2" s="1"/>
  <c r="B11" i="1"/>
  <c r="G11" i="2" s="1"/>
  <c r="B10" i="1"/>
  <c r="G10" i="2" s="1"/>
  <c r="B9" i="1"/>
  <c r="G9" i="2" s="1"/>
  <c r="B8" i="1"/>
  <c r="G8" i="2" s="1"/>
  <c r="B7" i="1"/>
  <c r="F5"/>
  <c r="F6" i="2" s="1"/>
  <c r="E5" i="1"/>
  <c r="E6" i="2" s="1"/>
  <c r="D5" i="1"/>
  <c r="D6" i="2" s="1"/>
  <c r="C5" i="1"/>
  <c r="C6" i="2" s="1"/>
  <c r="B6" s="1"/>
  <c r="B5" i="1" l="1"/>
  <c r="G7" i="2"/>
  <c r="G5" s="1"/>
  <c r="B6" i="1"/>
  <c r="G5"/>
</calcChain>
</file>

<file path=xl/sharedStrings.xml><?xml version="1.0" encoding="utf-8"?>
<sst xmlns="http://schemas.openxmlformats.org/spreadsheetml/2006/main" count="351" uniqueCount="38">
  <si>
    <r>
      <t>공주시 자동차 등록 현황</t>
    </r>
    <r>
      <rPr>
        <b/>
        <u val="double"/>
        <sz val="18"/>
        <color indexed="18"/>
        <rFont val="돋움"/>
        <family val="3"/>
        <charset val="129"/>
      </rPr>
      <t>(읍·면·동별)</t>
    </r>
    <phoneticPr fontId="5" type="noConversion"/>
  </si>
  <si>
    <r>
      <t>【2015년 12월 31일 현재</t>
    </r>
    <r>
      <rPr>
        <sz val="12"/>
        <rFont val="바탕체"/>
        <family val="1"/>
        <charset val="129"/>
      </rPr>
      <t>】</t>
    </r>
    <phoneticPr fontId="5" type="noConversion"/>
  </si>
  <si>
    <t>구 분</t>
    <phoneticPr fontId="5" type="noConversion"/>
  </si>
  <si>
    <t>총계(대)</t>
    <phoneticPr fontId="5" type="noConversion"/>
  </si>
  <si>
    <t>승 용</t>
    <phoneticPr fontId="5" type="noConversion"/>
  </si>
  <si>
    <t>승 합</t>
    <phoneticPr fontId="5" type="noConversion"/>
  </si>
  <si>
    <t>화 물</t>
    <phoneticPr fontId="5" type="noConversion"/>
  </si>
  <si>
    <t>특 수</t>
    <phoneticPr fontId="5" type="noConversion"/>
  </si>
  <si>
    <t>전월대비</t>
    <phoneticPr fontId="5" type="noConversion"/>
  </si>
  <si>
    <t>총 계</t>
    <phoneticPr fontId="5" type="noConversion"/>
  </si>
  <si>
    <t>유 구 읍</t>
    <phoneticPr fontId="5" type="noConversion"/>
  </si>
  <si>
    <t>이 인 면</t>
    <phoneticPr fontId="5" type="noConversion"/>
  </si>
  <si>
    <t>탄 천 면</t>
    <phoneticPr fontId="5" type="noConversion"/>
  </si>
  <si>
    <t>계 룡 면</t>
    <phoneticPr fontId="5" type="noConversion"/>
  </si>
  <si>
    <t>반 포 면</t>
    <phoneticPr fontId="5" type="noConversion"/>
  </si>
  <si>
    <t>의 당 면</t>
    <phoneticPr fontId="5" type="noConversion"/>
  </si>
  <si>
    <t>정 안 면</t>
    <phoneticPr fontId="5" type="noConversion"/>
  </si>
  <si>
    <t>우 성 면</t>
    <phoneticPr fontId="5" type="noConversion"/>
  </si>
  <si>
    <t>사 곡 면</t>
    <phoneticPr fontId="5" type="noConversion"/>
  </si>
  <si>
    <t>신 풍 면</t>
    <phoneticPr fontId="5" type="noConversion"/>
  </si>
  <si>
    <t>중 학 동</t>
    <phoneticPr fontId="5" type="noConversion"/>
  </si>
  <si>
    <t>웅 진 동</t>
    <phoneticPr fontId="5" type="noConversion"/>
  </si>
  <si>
    <t>금 학 동</t>
    <phoneticPr fontId="5" type="noConversion"/>
  </si>
  <si>
    <t>옥 룡 동</t>
    <phoneticPr fontId="5" type="noConversion"/>
  </si>
  <si>
    <t>신 관 동</t>
    <phoneticPr fontId="5" type="noConversion"/>
  </si>
  <si>
    <t>월 송 동</t>
    <phoneticPr fontId="5" type="noConversion"/>
  </si>
  <si>
    <r>
      <t>【2016년 1월 31일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</si>
  <si>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2월 29일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</si>
  <si>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3월 31일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</si>
  <si>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4월 30일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</si>
  <si>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5월 31일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</si>
  <si>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6월 30일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</si>
  <si>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7월 31일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</si>
  <si>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8월 31일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</si>
  <si>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9월 30일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</si>
  <si>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10월 31일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</si>
  <si>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11월 30일 현재</t>
    </r>
    <r>
      <rPr>
        <sz val="12"/>
        <rFont val="바탕체"/>
        <family val="1"/>
        <charset val="129"/>
      </rPr>
      <t>】</t>
    </r>
    <phoneticPr fontId="5" type="noConversion"/>
  </si>
  <si>
    <r>
      <t>【2016년 12월 31일 현재</t>
    </r>
    <r>
      <rPr>
        <sz val="12"/>
        <rFont val="바탕체"/>
        <family val="1"/>
        <charset val="129"/>
      </rPr>
      <t>】</t>
    </r>
    <phoneticPr fontId="5" type="noConversion"/>
  </si>
</sst>
</file>

<file path=xl/styles.xml><?xml version="1.0" encoding="utf-8"?>
<styleSheet xmlns="http://schemas.openxmlformats.org/spreadsheetml/2006/main"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b/>
      <u val="double"/>
      <sz val="24"/>
      <color indexed="16"/>
      <name val="양재튼튼체B"/>
      <family val="1"/>
      <charset val="129"/>
    </font>
    <font>
      <b/>
      <u val="double"/>
      <sz val="18"/>
      <color indexed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24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4"/>
      <name val="굴림체"/>
      <family val="3"/>
      <charset val="129"/>
    </font>
    <font>
      <b/>
      <sz val="14"/>
      <color theme="3"/>
      <name val="굴림체"/>
      <family val="3"/>
      <charset val="129"/>
    </font>
    <font>
      <sz val="12"/>
      <name val="굴림체"/>
      <family val="3"/>
      <charset val="129"/>
    </font>
    <font>
      <b/>
      <sz val="12"/>
      <color indexed="12"/>
      <name val="굴림체"/>
      <family val="3"/>
      <charset val="129"/>
    </font>
    <font>
      <b/>
      <sz val="12"/>
      <color rgb="FF7030A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right" vertical="center" indent="1"/>
    </xf>
    <xf numFmtId="3" fontId="13" fillId="0" borderId="5" xfId="0" applyNumberFormat="1" applyFont="1" applyBorder="1" applyAlignment="1">
      <alignment horizontal="right" vertical="center" wrapText="1" indent="1"/>
    </xf>
    <xf numFmtId="3" fontId="11" fillId="0" borderId="5" xfId="0" applyNumberFormat="1" applyFont="1" applyBorder="1" applyAlignment="1">
      <alignment horizontal="right" vertical="center" indent="1"/>
    </xf>
    <xf numFmtId="3" fontId="12" fillId="0" borderId="6" xfId="0" applyNumberFormat="1" applyFont="1" applyBorder="1" applyAlignment="1">
      <alignment horizontal="right" vertical="center" indent="1"/>
    </xf>
    <xf numFmtId="0" fontId="9" fillId="2" borderId="7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right" vertical="center" inden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3" fontId="12" fillId="0" borderId="6" xfId="0" applyNumberFormat="1" applyFont="1" applyBorder="1" applyAlignment="1">
      <alignment horizontal="right" vertical="center" wrapText="1" indent="1"/>
    </xf>
  </cellXfs>
  <cellStyles count="2">
    <cellStyle name="표준" xfId="0" builtinId="0"/>
    <cellStyle name="표준_차량등록현황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7" sqref="G7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1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51140</v>
      </c>
      <c r="C5" s="5">
        <f>SUBTOTAL(9,C7:C22)</f>
        <v>35841</v>
      </c>
      <c r="D5" s="5">
        <f>SUBTOTAL(9,D7:D22)</f>
        <v>2572</v>
      </c>
      <c r="E5" s="5">
        <f>SUBTOTAL(9,E7:E22)</f>
        <v>12566</v>
      </c>
      <c r="F5" s="5">
        <f>SUBTOTAL(9,F7:F22)</f>
        <v>161</v>
      </c>
      <c r="G5" s="15">
        <f>SUM(G7:G22)</f>
        <v>51</v>
      </c>
    </row>
    <row r="6" spans="1:7" ht="25.5" customHeight="1">
      <c r="A6" s="4" t="s">
        <v>8</v>
      </c>
      <c r="B6" s="6">
        <f>SUM(C6:F6)</f>
        <v>51</v>
      </c>
      <c r="C6" s="6">
        <v>62</v>
      </c>
      <c r="D6" s="6">
        <v>-14</v>
      </c>
      <c r="E6" s="6">
        <v>3</v>
      </c>
      <c r="F6" s="6">
        <v>0</v>
      </c>
      <c r="G6" s="15"/>
    </row>
    <row r="7" spans="1:7" ht="36" customHeight="1">
      <c r="A7" s="4" t="s">
        <v>10</v>
      </c>
      <c r="B7" s="7">
        <f>SUM(C7:F7)</f>
        <v>3672</v>
      </c>
      <c r="C7" s="7">
        <v>2398</v>
      </c>
      <c r="D7" s="7">
        <v>184</v>
      </c>
      <c r="E7" s="7">
        <v>1082</v>
      </c>
      <c r="F7" s="7">
        <v>8</v>
      </c>
      <c r="G7" s="8">
        <v>-16</v>
      </c>
    </row>
    <row r="8" spans="1:7" ht="36" customHeight="1">
      <c r="A8" s="4" t="s">
        <v>11</v>
      </c>
      <c r="B8" s="7">
        <f t="shared" ref="B8:B20" si="0">SUM(C8:F8)</f>
        <v>1581</v>
      </c>
      <c r="C8" s="7">
        <v>941</v>
      </c>
      <c r="D8" s="7">
        <v>52</v>
      </c>
      <c r="E8" s="7">
        <v>580</v>
      </c>
      <c r="F8" s="7">
        <v>8</v>
      </c>
      <c r="G8" s="8">
        <v>2</v>
      </c>
    </row>
    <row r="9" spans="1:7" ht="36" customHeight="1">
      <c r="A9" s="4" t="s">
        <v>12</v>
      </c>
      <c r="B9" s="7">
        <f t="shared" si="0"/>
        <v>1473</v>
      </c>
      <c r="C9" s="7">
        <v>795</v>
      </c>
      <c r="D9" s="7">
        <v>75</v>
      </c>
      <c r="E9" s="7">
        <v>600</v>
      </c>
      <c r="F9" s="7">
        <v>3</v>
      </c>
      <c r="G9" s="8">
        <v>2</v>
      </c>
    </row>
    <row r="10" spans="1:7" ht="36" customHeight="1">
      <c r="A10" s="4" t="s">
        <v>13</v>
      </c>
      <c r="B10" s="7">
        <f t="shared" si="0"/>
        <v>3052</v>
      </c>
      <c r="C10" s="7">
        <v>1798</v>
      </c>
      <c r="D10" s="7">
        <v>152</v>
      </c>
      <c r="E10" s="7">
        <v>1087</v>
      </c>
      <c r="F10" s="7">
        <v>15</v>
      </c>
      <c r="G10" s="8">
        <v>24</v>
      </c>
    </row>
    <row r="11" spans="1:7" ht="36" customHeight="1">
      <c r="A11" s="4" t="s">
        <v>14</v>
      </c>
      <c r="B11" s="7">
        <f t="shared" si="0"/>
        <v>2652</v>
      </c>
      <c r="C11" s="7">
        <v>1876</v>
      </c>
      <c r="D11" s="7">
        <v>160</v>
      </c>
      <c r="E11" s="7">
        <v>605</v>
      </c>
      <c r="F11" s="7">
        <v>11</v>
      </c>
      <c r="G11" s="8">
        <v>3</v>
      </c>
    </row>
    <row r="12" spans="1:7" ht="36" customHeight="1">
      <c r="A12" s="4" t="s">
        <v>15</v>
      </c>
      <c r="B12" s="7">
        <f t="shared" si="0"/>
        <v>2769</v>
      </c>
      <c r="C12" s="7">
        <v>1828</v>
      </c>
      <c r="D12" s="7">
        <v>136</v>
      </c>
      <c r="E12" s="7">
        <v>797</v>
      </c>
      <c r="F12" s="7">
        <v>8</v>
      </c>
      <c r="G12" s="8">
        <v>9</v>
      </c>
    </row>
    <row r="13" spans="1:7" ht="36" customHeight="1">
      <c r="A13" s="4" t="s">
        <v>16</v>
      </c>
      <c r="B13" s="7">
        <f t="shared" si="0"/>
        <v>2522</v>
      </c>
      <c r="C13" s="7">
        <v>1493</v>
      </c>
      <c r="D13" s="7">
        <v>123</v>
      </c>
      <c r="E13" s="7">
        <v>904</v>
      </c>
      <c r="F13" s="7">
        <v>2</v>
      </c>
      <c r="G13" s="8">
        <v>5</v>
      </c>
    </row>
    <row r="14" spans="1:7" ht="36" customHeight="1">
      <c r="A14" s="4" t="s">
        <v>17</v>
      </c>
      <c r="B14" s="7">
        <f t="shared" si="0"/>
        <v>2919</v>
      </c>
      <c r="C14" s="7">
        <v>1693</v>
      </c>
      <c r="D14" s="7">
        <v>105</v>
      </c>
      <c r="E14" s="7">
        <v>1115</v>
      </c>
      <c r="F14" s="7">
        <v>6</v>
      </c>
      <c r="G14" s="8">
        <v>3</v>
      </c>
    </row>
    <row r="15" spans="1:7" ht="36" customHeight="1">
      <c r="A15" s="4" t="s">
        <v>18</v>
      </c>
      <c r="B15" s="7">
        <f t="shared" si="0"/>
        <v>1386</v>
      </c>
      <c r="C15" s="7">
        <v>781</v>
      </c>
      <c r="D15" s="7">
        <v>54</v>
      </c>
      <c r="E15" s="7">
        <v>549</v>
      </c>
      <c r="F15" s="7">
        <v>2</v>
      </c>
      <c r="G15" s="8">
        <v>7</v>
      </c>
    </row>
    <row r="16" spans="1:7" ht="36" customHeight="1">
      <c r="A16" s="4" t="s">
        <v>19</v>
      </c>
      <c r="B16" s="7">
        <f t="shared" si="0"/>
        <v>1432</v>
      </c>
      <c r="C16" s="7">
        <v>804</v>
      </c>
      <c r="D16" s="7">
        <v>58</v>
      </c>
      <c r="E16" s="7">
        <v>567</v>
      </c>
      <c r="F16" s="7">
        <v>3</v>
      </c>
      <c r="G16" s="8">
        <v>2</v>
      </c>
    </row>
    <row r="17" spans="1:7" ht="36" customHeight="1">
      <c r="A17" s="4" t="s">
        <v>20</v>
      </c>
      <c r="B17" s="7">
        <f t="shared" si="0"/>
        <v>2365</v>
      </c>
      <c r="C17" s="7">
        <v>1713</v>
      </c>
      <c r="D17" s="7">
        <v>132</v>
      </c>
      <c r="E17" s="7">
        <v>513</v>
      </c>
      <c r="F17" s="7">
        <v>7</v>
      </c>
      <c r="G17" s="8">
        <v>-11</v>
      </c>
    </row>
    <row r="18" spans="1:7" ht="36" customHeight="1">
      <c r="A18" s="4" t="s">
        <v>21</v>
      </c>
      <c r="B18" s="7">
        <f t="shared" si="0"/>
        <v>3876</v>
      </c>
      <c r="C18" s="7">
        <v>2779</v>
      </c>
      <c r="D18" s="7">
        <v>298</v>
      </c>
      <c r="E18" s="7">
        <v>783</v>
      </c>
      <c r="F18" s="7">
        <v>16</v>
      </c>
      <c r="G18" s="8">
        <v>5</v>
      </c>
    </row>
    <row r="19" spans="1:7" ht="36" customHeight="1">
      <c r="A19" s="4" t="s">
        <v>22</v>
      </c>
      <c r="B19" s="7">
        <f t="shared" si="0"/>
        <v>2825</v>
      </c>
      <c r="C19" s="7">
        <v>2133</v>
      </c>
      <c r="D19" s="7">
        <v>138</v>
      </c>
      <c r="E19" s="7">
        <v>545</v>
      </c>
      <c r="F19" s="7">
        <v>9</v>
      </c>
      <c r="G19" s="8">
        <v>-8</v>
      </c>
    </row>
    <row r="20" spans="1:7" ht="36" customHeight="1">
      <c r="A20" s="4" t="s">
        <v>23</v>
      </c>
      <c r="B20" s="7">
        <f t="shared" si="0"/>
        <v>4078</v>
      </c>
      <c r="C20" s="7">
        <v>3168</v>
      </c>
      <c r="D20" s="7">
        <v>183</v>
      </c>
      <c r="E20" s="7">
        <v>711</v>
      </c>
      <c r="F20" s="7">
        <v>16</v>
      </c>
      <c r="G20" s="8">
        <v>19</v>
      </c>
    </row>
    <row r="21" spans="1:7" ht="36" customHeight="1">
      <c r="A21" s="4" t="s">
        <v>24</v>
      </c>
      <c r="B21" s="7">
        <f>SUM(C21:F21)</f>
        <v>8919</v>
      </c>
      <c r="C21" s="7">
        <v>7120</v>
      </c>
      <c r="D21" s="7">
        <v>504</v>
      </c>
      <c r="E21" s="7">
        <v>1266</v>
      </c>
      <c r="F21" s="7">
        <v>29</v>
      </c>
      <c r="G21" s="8">
        <v>-8</v>
      </c>
    </row>
    <row r="22" spans="1:7" ht="36" customHeight="1">
      <c r="A22" s="9" t="s">
        <v>25</v>
      </c>
      <c r="B22" s="10">
        <f>SUM(C22:F22)</f>
        <v>5619</v>
      </c>
      <c r="C22" s="10">
        <v>4521</v>
      </c>
      <c r="D22" s="10">
        <v>218</v>
      </c>
      <c r="E22" s="10">
        <v>862</v>
      </c>
      <c r="F22" s="10">
        <v>18</v>
      </c>
      <c r="G22" s="8">
        <v>13</v>
      </c>
    </row>
  </sheetData>
  <mergeCells count="3">
    <mergeCell ref="A1:G1"/>
    <mergeCell ref="A3:G3"/>
    <mergeCell ref="G5:G6"/>
  </mergeCells>
  <phoneticPr fontId="4" type="noConversion"/>
  <pageMargins left="0.75" right="0.66" top="1" bottom="0.47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22" sqref="G22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34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52310</v>
      </c>
      <c r="C5" s="5">
        <f>SUBTOTAL(9,C7:C22)</f>
        <v>36852</v>
      </c>
      <c r="D5" s="5">
        <f>SUBTOTAL(9,D7:D22)</f>
        <v>2524</v>
      </c>
      <c r="E5" s="5">
        <f>SUBTOTAL(9,E7:E22)</f>
        <v>12757</v>
      </c>
      <c r="F5" s="5">
        <f>SUBTOTAL(9,F7:F22)</f>
        <v>177</v>
      </c>
      <c r="G5" s="15">
        <f>SUM(G7:G22)</f>
        <v>72</v>
      </c>
    </row>
    <row r="6" spans="1:7" ht="25.5" customHeight="1">
      <c r="A6" s="4" t="s">
        <v>8</v>
      </c>
      <c r="B6" s="6">
        <f>SUM(C6:F6)</f>
        <v>72</v>
      </c>
      <c r="C6" s="6">
        <f>'2016.09'!C5-'2016.08'!C5</f>
        <v>104</v>
      </c>
      <c r="D6" s="6">
        <f>'2016.09'!D5-'2016.08'!D5</f>
        <v>-2</v>
      </c>
      <c r="E6" s="6">
        <f>'2016.09'!E5-'2016.08'!E5</f>
        <v>-30</v>
      </c>
      <c r="F6" s="6">
        <f>'2016.09'!F5-'2016.08'!F5</f>
        <v>0</v>
      </c>
      <c r="G6" s="15"/>
    </row>
    <row r="7" spans="1:7" ht="36" customHeight="1">
      <c r="A7" s="4" t="s">
        <v>10</v>
      </c>
      <c r="B7" s="7">
        <f>C7+D7+E7+F7</f>
        <v>3773</v>
      </c>
      <c r="C7" s="7">
        <v>2491</v>
      </c>
      <c r="D7" s="7">
        <v>165</v>
      </c>
      <c r="E7" s="7">
        <v>1107</v>
      </c>
      <c r="F7" s="7">
        <v>10</v>
      </c>
      <c r="G7" s="8">
        <f>B7-'2016.08'!B7</f>
        <v>1</v>
      </c>
    </row>
    <row r="8" spans="1:7" ht="36" customHeight="1">
      <c r="A8" s="4" t="s">
        <v>11</v>
      </c>
      <c r="B8" s="7">
        <f t="shared" ref="B8:B21" si="0">C8+D8+E8+F8</f>
        <v>1652</v>
      </c>
      <c r="C8" s="7">
        <v>990</v>
      </c>
      <c r="D8" s="7">
        <v>52</v>
      </c>
      <c r="E8" s="7">
        <v>603</v>
      </c>
      <c r="F8" s="7">
        <v>7</v>
      </c>
      <c r="G8" s="8">
        <f>B8-'2016.08'!B8</f>
        <v>-4</v>
      </c>
    </row>
    <row r="9" spans="1:7" ht="36" customHeight="1">
      <c r="A9" s="4" t="s">
        <v>12</v>
      </c>
      <c r="B9" s="7">
        <f t="shared" si="0"/>
        <v>1504</v>
      </c>
      <c r="C9" s="7">
        <v>831</v>
      </c>
      <c r="D9" s="7">
        <v>74</v>
      </c>
      <c r="E9" s="7">
        <v>597</v>
      </c>
      <c r="F9" s="7">
        <v>2</v>
      </c>
      <c r="G9" s="8">
        <f>B9-'2016.08'!B9</f>
        <v>2</v>
      </c>
    </row>
    <row r="10" spans="1:7" ht="36" customHeight="1">
      <c r="A10" s="4" t="s">
        <v>13</v>
      </c>
      <c r="B10" s="7">
        <f t="shared" si="0"/>
        <v>3167</v>
      </c>
      <c r="C10" s="7">
        <v>1870</v>
      </c>
      <c r="D10" s="7">
        <v>148</v>
      </c>
      <c r="E10" s="7">
        <v>1134</v>
      </c>
      <c r="F10" s="7">
        <v>15</v>
      </c>
      <c r="G10" s="8">
        <f>B10-'2016.08'!B10</f>
        <v>16</v>
      </c>
    </row>
    <row r="11" spans="1:7" ht="36" customHeight="1">
      <c r="A11" s="4" t="s">
        <v>14</v>
      </c>
      <c r="B11" s="7">
        <f t="shared" si="0"/>
        <v>2751</v>
      </c>
      <c r="C11" s="7">
        <v>1944</v>
      </c>
      <c r="D11" s="7">
        <v>152</v>
      </c>
      <c r="E11" s="7">
        <v>639</v>
      </c>
      <c r="F11" s="7">
        <v>16</v>
      </c>
      <c r="G11" s="8">
        <f>B11-'2016.08'!B11</f>
        <v>-11</v>
      </c>
    </row>
    <row r="12" spans="1:7" ht="36" customHeight="1">
      <c r="A12" s="4" t="s">
        <v>15</v>
      </c>
      <c r="B12" s="7">
        <f t="shared" si="0"/>
        <v>2855</v>
      </c>
      <c r="C12" s="7">
        <v>1920</v>
      </c>
      <c r="D12" s="7">
        <v>126</v>
      </c>
      <c r="E12" s="7">
        <v>799</v>
      </c>
      <c r="F12" s="7">
        <v>10</v>
      </c>
      <c r="G12" s="8">
        <f>B12-'2016.08'!B12</f>
        <v>-11</v>
      </c>
    </row>
    <row r="13" spans="1:7" ht="36" customHeight="1">
      <c r="A13" s="4" t="s">
        <v>16</v>
      </c>
      <c r="B13" s="7">
        <f t="shared" si="0"/>
        <v>2570</v>
      </c>
      <c r="C13" s="7">
        <v>1528</v>
      </c>
      <c r="D13" s="7">
        <v>124</v>
      </c>
      <c r="E13" s="7">
        <v>916</v>
      </c>
      <c r="F13" s="7">
        <v>2</v>
      </c>
      <c r="G13" s="8">
        <f>B13-'2016.08'!B13</f>
        <v>1</v>
      </c>
    </row>
    <row r="14" spans="1:7" ht="36" customHeight="1">
      <c r="A14" s="4" t="s">
        <v>17</v>
      </c>
      <c r="B14" s="7">
        <f t="shared" si="0"/>
        <v>3061</v>
      </c>
      <c r="C14" s="7">
        <v>1790</v>
      </c>
      <c r="D14" s="7">
        <v>102</v>
      </c>
      <c r="E14" s="7">
        <v>1162</v>
      </c>
      <c r="F14" s="7">
        <v>7</v>
      </c>
      <c r="G14" s="8">
        <f>B14-'2016.08'!B14</f>
        <v>6</v>
      </c>
    </row>
    <row r="15" spans="1:7" ht="36" customHeight="1">
      <c r="A15" s="4" t="s">
        <v>18</v>
      </c>
      <c r="B15" s="7">
        <f t="shared" si="0"/>
        <v>1433</v>
      </c>
      <c r="C15" s="7">
        <v>821</v>
      </c>
      <c r="D15" s="7">
        <v>53</v>
      </c>
      <c r="E15" s="7">
        <v>557</v>
      </c>
      <c r="F15" s="7">
        <v>2</v>
      </c>
      <c r="G15" s="8">
        <f>B15-'2016.08'!B15</f>
        <v>-3</v>
      </c>
    </row>
    <row r="16" spans="1:7" ht="36" customHeight="1">
      <c r="A16" s="4" t="s">
        <v>19</v>
      </c>
      <c r="B16" s="7">
        <f t="shared" si="0"/>
        <v>1432</v>
      </c>
      <c r="C16" s="7">
        <v>808</v>
      </c>
      <c r="D16" s="7">
        <v>53</v>
      </c>
      <c r="E16" s="7">
        <v>566</v>
      </c>
      <c r="F16" s="7">
        <v>5</v>
      </c>
      <c r="G16" s="8">
        <f>B16-'2016.08'!B16</f>
        <v>7</v>
      </c>
    </row>
    <row r="17" spans="1:7" ht="36" customHeight="1">
      <c r="A17" s="4" t="s">
        <v>20</v>
      </c>
      <c r="B17" s="7">
        <f t="shared" si="0"/>
        <v>2397</v>
      </c>
      <c r="C17" s="7">
        <v>1751</v>
      </c>
      <c r="D17" s="7">
        <v>125</v>
      </c>
      <c r="E17" s="7">
        <v>509</v>
      </c>
      <c r="F17" s="7">
        <v>12</v>
      </c>
      <c r="G17" s="8">
        <f>B17-'2016.08'!B17</f>
        <v>9</v>
      </c>
    </row>
    <row r="18" spans="1:7" ht="36" customHeight="1">
      <c r="A18" s="4" t="s">
        <v>21</v>
      </c>
      <c r="B18" s="7">
        <f t="shared" si="0"/>
        <v>3927</v>
      </c>
      <c r="C18" s="7">
        <v>2835</v>
      </c>
      <c r="D18" s="7">
        <v>302</v>
      </c>
      <c r="E18" s="7">
        <v>772</v>
      </c>
      <c r="F18" s="7">
        <v>18</v>
      </c>
      <c r="G18" s="8">
        <f>B18-'2016.08'!B18</f>
        <v>22</v>
      </c>
    </row>
    <row r="19" spans="1:7" ht="36" customHeight="1">
      <c r="A19" s="4" t="s">
        <v>22</v>
      </c>
      <c r="B19" s="7">
        <f t="shared" si="0"/>
        <v>2824</v>
      </c>
      <c r="C19" s="7">
        <v>2127</v>
      </c>
      <c r="D19" s="7">
        <v>142</v>
      </c>
      <c r="E19" s="7">
        <v>546</v>
      </c>
      <c r="F19" s="7">
        <v>9</v>
      </c>
      <c r="G19" s="8">
        <f>B19-'2016.08'!B19</f>
        <v>-4</v>
      </c>
    </row>
    <row r="20" spans="1:7" ht="36" customHeight="1">
      <c r="A20" s="4" t="s">
        <v>23</v>
      </c>
      <c r="B20" s="7">
        <f t="shared" si="0"/>
        <v>4126</v>
      </c>
      <c r="C20" s="7">
        <v>3202</v>
      </c>
      <c r="D20" s="7">
        <v>187</v>
      </c>
      <c r="E20" s="7">
        <v>721</v>
      </c>
      <c r="F20" s="7">
        <v>16</v>
      </c>
      <c r="G20" s="8">
        <f>B20-'2016.08'!B20</f>
        <v>22</v>
      </c>
    </row>
    <row r="21" spans="1:7" ht="36" customHeight="1">
      <c r="A21" s="4" t="s">
        <v>24</v>
      </c>
      <c r="B21" s="7">
        <f t="shared" si="0"/>
        <v>9121</v>
      </c>
      <c r="C21" s="7">
        <v>7321</v>
      </c>
      <c r="D21" s="7">
        <v>502</v>
      </c>
      <c r="E21" s="7">
        <v>1277</v>
      </c>
      <c r="F21" s="7">
        <v>21</v>
      </c>
      <c r="G21" s="8">
        <f>B21-'2016.08'!B21</f>
        <v>1</v>
      </c>
    </row>
    <row r="22" spans="1:7" ht="36" customHeight="1">
      <c r="A22" s="9" t="s">
        <v>25</v>
      </c>
      <c r="B22" s="10">
        <f>C22+D22+E22+F22</f>
        <v>5717</v>
      </c>
      <c r="C22" s="10">
        <v>4623</v>
      </c>
      <c r="D22" s="10">
        <v>217</v>
      </c>
      <c r="E22" s="10">
        <v>852</v>
      </c>
      <c r="F22" s="10">
        <v>25</v>
      </c>
      <c r="G22" s="11">
        <f>B22-'2016.08'!B22</f>
        <v>18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7" sqref="B7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35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52401</v>
      </c>
      <c r="C5" s="5">
        <f>SUBTOTAL(9,C7:C22)</f>
        <v>36941</v>
      </c>
      <c r="D5" s="5">
        <f>SUBTOTAL(9,D7:D22)</f>
        <v>2502</v>
      </c>
      <c r="E5" s="5">
        <f>SUBTOTAL(9,E7:E22)</f>
        <v>12778</v>
      </c>
      <c r="F5" s="5">
        <f>SUBTOTAL(9,F7:F22)</f>
        <v>180</v>
      </c>
      <c r="G5" s="15">
        <f>SUM(G7:G22)</f>
        <v>91</v>
      </c>
    </row>
    <row r="6" spans="1:7" ht="25.5" customHeight="1">
      <c r="A6" s="4" t="s">
        <v>8</v>
      </c>
      <c r="B6" s="6">
        <f>SUM(C6:F6)</f>
        <v>91</v>
      </c>
      <c r="C6" s="6">
        <f>'2016.10'!C5-'2016.09'!C5</f>
        <v>89</v>
      </c>
      <c r="D6" s="6">
        <f>'2016.10'!D5-'2016.09'!D5</f>
        <v>-22</v>
      </c>
      <c r="E6" s="6">
        <f>'2016.10'!E5-'2016.09'!E5</f>
        <v>21</v>
      </c>
      <c r="F6" s="6">
        <f>'2016.10'!F5-'2016.09'!F5</f>
        <v>3</v>
      </c>
      <c r="G6" s="15"/>
    </row>
    <row r="7" spans="1:7" ht="36" customHeight="1">
      <c r="A7" s="4" t="s">
        <v>10</v>
      </c>
      <c r="B7" s="7">
        <f>C7+D7+E7+F7</f>
        <v>3749</v>
      </c>
      <c r="C7" s="7">
        <v>2474</v>
      </c>
      <c r="D7" s="7">
        <v>163</v>
      </c>
      <c r="E7" s="7">
        <v>1102</v>
      </c>
      <c r="F7" s="7">
        <v>10</v>
      </c>
      <c r="G7" s="8">
        <f>B7-'2016.09'!B7</f>
        <v>-24</v>
      </c>
    </row>
    <row r="8" spans="1:7" ht="36" customHeight="1">
      <c r="A8" s="4" t="s">
        <v>11</v>
      </c>
      <c r="B8" s="7">
        <f t="shared" ref="B8:B21" si="0">C8+D8+E8+F8</f>
        <v>1666</v>
      </c>
      <c r="C8" s="7">
        <v>997</v>
      </c>
      <c r="D8" s="7">
        <v>51</v>
      </c>
      <c r="E8" s="7">
        <v>610</v>
      </c>
      <c r="F8" s="7">
        <v>8</v>
      </c>
      <c r="G8" s="8">
        <f>B8-'2016.09'!B8</f>
        <v>14</v>
      </c>
    </row>
    <row r="9" spans="1:7" ht="36" customHeight="1">
      <c r="A9" s="4" t="s">
        <v>12</v>
      </c>
      <c r="B9" s="7">
        <f t="shared" si="0"/>
        <v>1524</v>
      </c>
      <c r="C9" s="7">
        <v>850</v>
      </c>
      <c r="D9" s="7">
        <v>72</v>
      </c>
      <c r="E9" s="7">
        <v>600</v>
      </c>
      <c r="F9" s="7">
        <v>2</v>
      </c>
      <c r="G9" s="8">
        <f>B9-'2016.09'!B9</f>
        <v>20</v>
      </c>
    </row>
    <row r="10" spans="1:7" ht="36" customHeight="1">
      <c r="A10" s="4" t="s">
        <v>13</v>
      </c>
      <c r="B10" s="7">
        <f t="shared" si="0"/>
        <v>3163</v>
      </c>
      <c r="C10" s="7">
        <v>1868</v>
      </c>
      <c r="D10" s="7">
        <v>148</v>
      </c>
      <c r="E10" s="7">
        <v>1132</v>
      </c>
      <c r="F10" s="7">
        <v>15</v>
      </c>
      <c r="G10" s="8">
        <f>B10-'2016.09'!B10</f>
        <v>-4</v>
      </c>
    </row>
    <row r="11" spans="1:7" ht="36" customHeight="1">
      <c r="A11" s="4" t="s">
        <v>14</v>
      </c>
      <c r="B11" s="7">
        <f t="shared" si="0"/>
        <v>2761</v>
      </c>
      <c r="C11" s="7">
        <v>1948</v>
      </c>
      <c r="D11" s="7">
        <v>154</v>
      </c>
      <c r="E11" s="7">
        <v>642</v>
      </c>
      <c r="F11" s="7">
        <v>17</v>
      </c>
      <c r="G11" s="8">
        <f>B11-'2016.09'!B11</f>
        <v>10</v>
      </c>
    </row>
    <row r="12" spans="1:7" ht="36" customHeight="1">
      <c r="A12" s="4" t="s">
        <v>15</v>
      </c>
      <c r="B12" s="7">
        <f t="shared" si="0"/>
        <v>2871</v>
      </c>
      <c r="C12" s="7">
        <v>1936</v>
      </c>
      <c r="D12" s="7">
        <v>127</v>
      </c>
      <c r="E12" s="7">
        <v>798</v>
      </c>
      <c r="F12" s="7">
        <v>10</v>
      </c>
      <c r="G12" s="8">
        <f>B12-'2016.09'!B12</f>
        <v>16</v>
      </c>
    </row>
    <row r="13" spans="1:7" ht="36" customHeight="1">
      <c r="A13" s="4" t="s">
        <v>16</v>
      </c>
      <c r="B13" s="7">
        <f t="shared" si="0"/>
        <v>2572</v>
      </c>
      <c r="C13" s="7">
        <v>1536</v>
      </c>
      <c r="D13" s="7">
        <v>123</v>
      </c>
      <c r="E13" s="7">
        <v>911</v>
      </c>
      <c r="F13" s="7">
        <v>2</v>
      </c>
      <c r="G13" s="8">
        <f>B13-'2016.09'!B13</f>
        <v>2</v>
      </c>
    </row>
    <row r="14" spans="1:7" ht="36" customHeight="1">
      <c r="A14" s="4" t="s">
        <v>17</v>
      </c>
      <c r="B14" s="7">
        <f t="shared" si="0"/>
        <v>3077</v>
      </c>
      <c r="C14" s="7">
        <v>1798</v>
      </c>
      <c r="D14" s="7">
        <v>103</v>
      </c>
      <c r="E14" s="7">
        <v>1169</v>
      </c>
      <c r="F14" s="7">
        <v>7</v>
      </c>
      <c r="G14" s="8">
        <f>B14-'2016.09'!B14</f>
        <v>16</v>
      </c>
    </row>
    <row r="15" spans="1:7" ht="36" customHeight="1">
      <c r="A15" s="4" t="s">
        <v>18</v>
      </c>
      <c r="B15" s="7">
        <f t="shared" si="0"/>
        <v>1432</v>
      </c>
      <c r="C15" s="7">
        <v>817</v>
      </c>
      <c r="D15" s="7">
        <v>53</v>
      </c>
      <c r="E15" s="7">
        <v>559</v>
      </c>
      <c r="F15" s="7">
        <v>3</v>
      </c>
      <c r="G15" s="8">
        <f>B15-'2016.09'!B15</f>
        <v>-1</v>
      </c>
    </row>
    <row r="16" spans="1:7" ht="36" customHeight="1">
      <c r="A16" s="4" t="s">
        <v>19</v>
      </c>
      <c r="B16" s="7">
        <f t="shared" si="0"/>
        <v>1427</v>
      </c>
      <c r="C16" s="7">
        <v>801</v>
      </c>
      <c r="D16" s="7">
        <v>55</v>
      </c>
      <c r="E16" s="7">
        <v>567</v>
      </c>
      <c r="F16" s="7">
        <v>4</v>
      </c>
      <c r="G16" s="8">
        <f>B16-'2016.09'!B16</f>
        <v>-5</v>
      </c>
    </row>
    <row r="17" spans="1:7" ht="36" customHeight="1">
      <c r="A17" s="4" t="s">
        <v>20</v>
      </c>
      <c r="B17" s="7">
        <f t="shared" si="0"/>
        <v>2377</v>
      </c>
      <c r="C17" s="7">
        <v>1753</v>
      </c>
      <c r="D17" s="7">
        <v>116</v>
      </c>
      <c r="E17" s="7">
        <v>496</v>
      </c>
      <c r="F17" s="7">
        <v>12</v>
      </c>
      <c r="G17" s="8">
        <f>B17-'2016.09'!B17</f>
        <v>-20</v>
      </c>
    </row>
    <row r="18" spans="1:7" ht="36" customHeight="1">
      <c r="A18" s="4" t="s">
        <v>21</v>
      </c>
      <c r="B18" s="7">
        <f t="shared" si="0"/>
        <v>3952</v>
      </c>
      <c r="C18" s="7">
        <v>2859</v>
      </c>
      <c r="D18" s="7">
        <v>304</v>
      </c>
      <c r="E18" s="7">
        <v>771</v>
      </c>
      <c r="F18" s="7">
        <v>18</v>
      </c>
      <c r="G18" s="8">
        <f>B18-'2016.09'!B18</f>
        <v>25</v>
      </c>
    </row>
    <row r="19" spans="1:7" ht="36" customHeight="1">
      <c r="A19" s="4" t="s">
        <v>22</v>
      </c>
      <c r="B19" s="7">
        <f t="shared" si="0"/>
        <v>2837</v>
      </c>
      <c r="C19" s="7">
        <v>2126</v>
      </c>
      <c r="D19" s="7">
        <v>145</v>
      </c>
      <c r="E19" s="7">
        <v>557</v>
      </c>
      <c r="F19" s="7">
        <v>9</v>
      </c>
      <c r="G19" s="8">
        <f>B19-'2016.09'!B19</f>
        <v>13</v>
      </c>
    </row>
    <row r="20" spans="1:7" ht="36" customHeight="1">
      <c r="A20" s="4" t="s">
        <v>23</v>
      </c>
      <c r="B20" s="7">
        <f t="shared" si="0"/>
        <v>4143</v>
      </c>
      <c r="C20" s="7">
        <v>3211</v>
      </c>
      <c r="D20" s="7">
        <v>186</v>
      </c>
      <c r="E20" s="7">
        <v>729</v>
      </c>
      <c r="F20" s="7">
        <v>17</v>
      </c>
      <c r="G20" s="8">
        <f>B20-'2016.09'!B20</f>
        <v>17</v>
      </c>
    </row>
    <row r="21" spans="1:7" ht="36" customHeight="1">
      <c r="A21" s="4" t="s">
        <v>24</v>
      </c>
      <c r="B21" s="7">
        <f t="shared" si="0"/>
        <v>9117</v>
      </c>
      <c r="C21" s="7">
        <v>7335</v>
      </c>
      <c r="D21" s="7">
        <v>482</v>
      </c>
      <c r="E21" s="7">
        <v>1279</v>
      </c>
      <c r="F21" s="7">
        <v>21</v>
      </c>
      <c r="G21" s="8">
        <f>B21-'2016.09'!B21</f>
        <v>-4</v>
      </c>
    </row>
    <row r="22" spans="1:7" ht="36" customHeight="1">
      <c r="A22" s="9" t="s">
        <v>25</v>
      </c>
      <c r="B22" s="10">
        <f>C22+D22+E22+F22</f>
        <v>5733</v>
      </c>
      <c r="C22" s="10">
        <v>4632</v>
      </c>
      <c r="D22" s="10">
        <v>220</v>
      </c>
      <c r="E22" s="10">
        <v>856</v>
      </c>
      <c r="F22" s="10">
        <v>25</v>
      </c>
      <c r="G22" s="11">
        <f>B22-'2016.09'!B22</f>
        <v>16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sqref="A1:G1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36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52418</v>
      </c>
      <c r="C5" s="5">
        <f>SUBTOTAL(9,C7:C22)</f>
        <v>36983</v>
      </c>
      <c r="D5" s="5">
        <f>SUBTOTAL(9,D7:D22)</f>
        <v>2500</v>
      </c>
      <c r="E5" s="5">
        <f>SUBTOTAL(9,E7:E22)</f>
        <v>12754</v>
      </c>
      <c r="F5" s="5">
        <f>SUBTOTAL(9,F7:F22)</f>
        <v>181</v>
      </c>
      <c r="G5" s="15">
        <f>SUM(G7:G22)</f>
        <v>17</v>
      </c>
    </row>
    <row r="6" spans="1:7" ht="25.5" customHeight="1">
      <c r="A6" s="4" t="s">
        <v>8</v>
      </c>
      <c r="B6" s="6">
        <f>'2016.11'!B5-'2016.10'!B5</f>
        <v>17</v>
      </c>
      <c r="C6" s="6">
        <f>'2016.11'!C5-'2016.10'!C5</f>
        <v>42</v>
      </c>
      <c r="D6" s="6">
        <f>'2016.11'!D5-'2016.10'!D5</f>
        <v>-2</v>
      </c>
      <c r="E6" s="6">
        <f>'2016.11'!E5-'2016.10'!E5</f>
        <v>-24</v>
      </c>
      <c r="F6" s="6">
        <f>'2016.11'!F5-'2016.10'!F5</f>
        <v>1</v>
      </c>
      <c r="G6" s="15"/>
    </row>
    <row r="7" spans="1:7" ht="36" customHeight="1">
      <c r="A7" s="4" t="s">
        <v>10</v>
      </c>
      <c r="B7" s="7">
        <f>C7+D7+E7+F7</f>
        <v>3767</v>
      </c>
      <c r="C7" s="7">
        <v>2500</v>
      </c>
      <c r="D7" s="7">
        <v>159</v>
      </c>
      <c r="E7" s="7">
        <v>1098</v>
      </c>
      <c r="F7" s="7">
        <v>10</v>
      </c>
      <c r="G7" s="8">
        <f>B7-'2016.10'!B7</f>
        <v>18</v>
      </c>
    </row>
    <row r="8" spans="1:7" ht="36" customHeight="1">
      <c r="A8" s="4" t="s">
        <v>11</v>
      </c>
      <c r="B8" s="7">
        <f t="shared" ref="B8:B21" si="0">C8+D8+E8+F8</f>
        <v>1665</v>
      </c>
      <c r="C8" s="7">
        <v>995</v>
      </c>
      <c r="D8" s="7">
        <v>51</v>
      </c>
      <c r="E8" s="7">
        <v>611</v>
      </c>
      <c r="F8" s="7">
        <v>8</v>
      </c>
      <c r="G8" s="8">
        <f>B8-'2016.10'!B8</f>
        <v>-1</v>
      </c>
    </row>
    <row r="9" spans="1:7" ht="36" customHeight="1">
      <c r="A9" s="4" t="s">
        <v>12</v>
      </c>
      <c r="B9" s="7">
        <f t="shared" si="0"/>
        <v>1527</v>
      </c>
      <c r="C9" s="7">
        <v>852</v>
      </c>
      <c r="D9" s="7">
        <v>73</v>
      </c>
      <c r="E9" s="7">
        <v>600</v>
      </c>
      <c r="F9" s="7">
        <v>2</v>
      </c>
      <c r="G9" s="8">
        <f>B9-'2016.10'!B9</f>
        <v>3</v>
      </c>
    </row>
    <row r="10" spans="1:7" ht="36" customHeight="1">
      <c r="A10" s="4" t="s">
        <v>13</v>
      </c>
      <c r="B10" s="7">
        <f t="shared" si="0"/>
        <v>3165</v>
      </c>
      <c r="C10" s="7">
        <v>1868</v>
      </c>
      <c r="D10" s="7">
        <v>149</v>
      </c>
      <c r="E10" s="7">
        <v>1133</v>
      </c>
      <c r="F10" s="7">
        <v>15</v>
      </c>
      <c r="G10" s="8">
        <f>B10-'2016.10'!B10</f>
        <v>2</v>
      </c>
    </row>
    <row r="11" spans="1:7" ht="36" customHeight="1">
      <c r="A11" s="4" t="s">
        <v>14</v>
      </c>
      <c r="B11" s="7">
        <f t="shared" si="0"/>
        <v>2776</v>
      </c>
      <c r="C11" s="7">
        <v>1962</v>
      </c>
      <c r="D11" s="7">
        <v>151</v>
      </c>
      <c r="E11" s="7">
        <v>646</v>
      </c>
      <c r="F11" s="7">
        <v>17</v>
      </c>
      <c r="G11" s="8">
        <f>B11-'2016.10'!B11</f>
        <v>15</v>
      </c>
    </row>
    <row r="12" spans="1:7" ht="36" customHeight="1">
      <c r="A12" s="4" t="s">
        <v>15</v>
      </c>
      <c r="B12" s="7">
        <f t="shared" si="0"/>
        <v>2873</v>
      </c>
      <c r="C12" s="7">
        <v>1942</v>
      </c>
      <c r="D12" s="7">
        <v>124</v>
      </c>
      <c r="E12" s="7">
        <v>797</v>
      </c>
      <c r="F12" s="7">
        <v>10</v>
      </c>
      <c r="G12" s="8">
        <f>B12-'2016.10'!B12</f>
        <v>2</v>
      </c>
    </row>
    <row r="13" spans="1:7" ht="36" customHeight="1">
      <c r="A13" s="4" t="s">
        <v>16</v>
      </c>
      <c r="B13" s="7">
        <f t="shared" si="0"/>
        <v>2552</v>
      </c>
      <c r="C13" s="7">
        <v>1519</v>
      </c>
      <c r="D13" s="7">
        <v>127</v>
      </c>
      <c r="E13" s="7">
        <v>904</v>
      </c>
      <c r="F13" s="7">
        <v>2</v>
      </c>
      <c r="G13" s="8">
        <f>B13-'2016.10'!B13</f>
        <v>-20</v>
      </c>
    </row>
    <row r="14" spans="1:7" ht="36" customHeight="1">
      <c r="A14" s="4" t="s">
        <v>17</v>
      </c>
      <c r="B14" s="7">
        <f t="shared" si="0"/>
        <v>3081</v>
      </c>
      <c r="C14" s="7">
        <v>1794</v>
      </c>
      <c r="D14" s="7">
        <v>106</v>
      </c>
      <c r="E14" s="7">
        <v>1174</v>
      </c>
      <c r="F14" s="7">
        <v>7</v>
      </c>
      <c r="G14" s="8">
        <f>B14-'2016.10'!B14</f>
        <v>4</v>
      </c>
    </row>
    <row r="15" spans="1:7" ht="36" customHeight="1">
      <c r="A15" s="4" t="s">
        <v>18</v>
      </c>
      <c r="B15" s="7">
        <f t="shared" si="0"/>
        <v>1446</v>
      </c>
      <c r="C15" s="7">
        <v>829</v>
      </c>
      <c r="D15" s="7">
        <v>53</v>
      </c>
      <c r="E15" s="7">
        <v>561</v>
      </c>
      <c r="F15" s="7">
        <v>3</v>
      </c>
      <c r="G15" s="8">
        <f>B15-'2016.10'!B15</f>
        <v>14</v>
      </c>
    </row>
    <row r="16" spans="1:7" ht="36" customHeight="1">
      <c r="A16" s="4" t="s">
        <v>19</v>
      </c>
      <c r="B16" s="7">
        <f t="shared" si="0"/>
        <v>1431</v>
      </c>
      <c r="C16" s="7">
        <v>805</v>
      </c>
      <c r="D16" s="7">
        <v>54</v>
      </c>
      <c r="E16" s="7">
        <v>567</v>
      </c>
      <c r="F16" s="7">
        <v>5</v>
      </c>
      <c r="G16" s="8">
        <f>B16-'2016.10'!B16</f>
        <v>4</v>
      </c>
    </row>
    <row r="17" spans="1:7" ht="36" customHeight="1">
      <c r="A17" s="4" t="s">
        <v>20</v>
      </c>
      <c r="B17" s="7">
        <f t="shared" si="0"/>
        <v>2388</v>
      </c>
      <c r="C17" s="7">
        <v>1757</v>
      </c>
      <c r="D17" s="7">
        <v>117</v>
      </c>
      <c r="E17" s="7">
        <v>500</v>
      </c>
      <c r="F17" s="7">
        <v>14</v>
      </c>
      <c r="G17" s="8">
        <f>B17-'2016.10'!B17</f>
        <v>11</v>
      </c>
    </row>
    <row r="18" spans="1:7" ht="36" customHeight="1">
      <c r="A18" s="4" t="s">
        <v>21</v>
      </c>
      <c r="B18" s="7">
        <f t="shared" si="0"/>
        <v>3943</v>
      </c>
      <c r="C18" s="7">
        <v>2861</v>
      </c>
      <c r="D18" s="7">
        <v>305</v>
      </c>
      <c r="E18" s="7">
        <v>758</v>
      </c>
      <c r="F18" s="7">
        <v>19</v>
      </c>
      <c r="G18" s="8">
        <f>B18-'2016.10'!B18</f>
        <v>-9</v>
      </c>
    </row>
    <row r="19" spans="1:7" ht="36" customHeight="1">
      <c r="A19" s="4" t="s">
        <v>22</v>
      </c>
      <c r="B19" s="7">
        <f t="shared" si="0"/>
        <v>2842</v>
      </c>
      <c r="C19" s="7">
        <v>2131</v>
      </c>
      <c r="D19" s="7">
        <v>144</v>
      </c>
      <c r="E19" s="7">
        <v>558</v>
      </c>
      <c r="F19" s="7">
        <v>9</v>
      </c>
      <c r="G19" s="8">
        <f>B19-'2016.10'!B19</f>
        <v>5</v>
      </c>
    </row>
    <row r="20" spans="1:7" ht="36" customHeight="1">
      <c r="A20" s="4" t="s">
        <v>23</v>
      </c>
      <c r="B20" s="7">
        <f t="shared" si="0"/>
        <v>4157</v>
      </c>
      <c r="C20" s="7">
        <v>3225</v>
      </c>
      <c r="D20" s="7">
        <v>187</v>
      </c>
      <c r="E20" s="7">
        <v>730</v>
      </c>
      <c r="F20" s="7">
        <v>15</v>
      </c>
      <c r="G20" s="8">
        <f>B20-'2016.10'!B20</f>
        <v>14</v>
      </c>
    </row>
    <row r="21" spans="1:7" ht="36" customHeight="1">
      <c r="A21" s="4" t="s">
        <v>24</v>
      </c>
      <c r="B21" s="7">
        <f t="shared" si="0"/>
        <v>9077</v>
      </c>
      <c r="C21" s="7">
        <v>7316</v>
      </c>
      <c r="D21" s="7">
        <v>477</v>
      </c>
      <c r="E21" s="7">
        <v>1264</v>
      </c>
      <c r="F21" s="7">
        <v>20</v>
      </c>
      <c r="G21" s="8">
        <f>B21-'2016.10'!B21</f>
        <v>-40</v>
      </c>
    </row>
    <row r="22" spans="1:7" ht="36" customHeight="1">
      <c r="A22" s="9" t="s">
        <v>25</v>
      </c>
      <c r="B22" s="10">
        <f>C22+D22+E22+F22</f>
        <v>5728</v>
      </c>
      <c r="C22" s="10">
        <v>4627</v>
      </c>
      <c r="D22" s="10">
        <v>223</v>
      </c>
      <c r="E22" s="10">
        <v>853</v>
      </c>
      <c r="F22" s="10">
        <v>25</v>
      </c>
      <c r="G22" s="11">
        <f>B22-'2016.10'!B22</f>
        <v>-5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sqref="A1:G1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37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52438</v>
      </c>
      <c r="C5" s="5">
        <f>SUBTOTAL(9,C7:C22)</f>
        <v>36965</v>
      </c>
      <c r="D5" s="5">
        <f>SUBTOTAL(9,D7:D22)</f>
        <v>2496</v>
      </c>
      <c r="E5" s="5">
        <f>SUBTOTAL(9,E7:E22)</f>
        <v>12796</v>
      </c>
      <c r="F5" s="5">
        <f>SUBTOTAL(9,F7:F22)</f>
        <v>181</v>
      </c>
      <c r="G5" s="15">
        <f>SUM(G7:G22)</f>
        <v>20</v>
      </c>
    </row>
    <row r="6" spans="1:7" ht="25.5" customHeight="1">
      <c r="A6" s="4" t="s">
        <v>8</v>
      </c>
      <c r="B6" s="6">
        <f>'2016.12'!B5-'2016.11'!B5</f>
        <v>20</v>
      </c>
      <c r="C6" s="6">
        <f>'2016.12'!C5-'2016.11'!C5</f>
        <v>-18</v>
      </c>
      <c r="D6" s="6">
        <f>'2016.12'!D5-'2016.11'!D5</f>
        <v>-4</v>
      </c>
      <c r="E6" s="6">
        <f>'2016.12'!E5-'2016.11'!E5</f>
        <v>42</v>
      </c>
      <c r="F6" s="6">
        <f>'2016.12'!F5-'2016.11'!F5</f>
        <v>0</v>
      </c>
      <c r="G6" s="15"/>
    </row>
    <row r="7" spans="1:7" ht="36" customHeight="1">
      <c r="A7" s="4" t="s">
        <v>10</v>
      </c>
      <c r="B7" s="7">
        <f>C7+D7+E7+F7</f>
        <v>3767</v>
      </c>
      <c r="C7" s="7">
        <v>2498</v>
      </c>
      <c r="D7" s="7">
        <v>158</v>
      </c>
      <c r="E7" s="7">
        <v>1101</v>
      </c>
      <c r="F7" s="7">
        <v>10</v>
      </c>
      <c r="G7" s="8">
        <f>B7-'2016.11'!B7</f>
        <v>0</v>
      </c>
    </row>
    <row r="8" spans="1:7" ht="36" customHeight="1">
      <c r="A8" s="4" t="s">
        <v>11</v>
      </c>
      <c r="B8" s="7">
        <f t="shared" ref="B8:B21" si="0">C8+D8+E8+F8</f>
        <v>1662</v>
      </c>
      <c r="C8" s="7">
        <v>990</v>
      </c>
      <c r="D8" s="7">
        <v>51</v>
      </c>
      <c r="E8" s="7">
        <v>613</v>
      </c>
      <c r="F8" s="7">
        <v>8</v>
      </c>
      <c r="G8" s="8">
        <f>B8-'2016.11'!B8</f>
        <v>-3</v>
      </c>
    </row>
    <row r="9" spans="1:7" ht="36" customHeight="1">
      <c r="A9" s="4" t="s">
        <v>12</v>
      </c>
      <c r="B9" s="7">
        <f t="shared" si="0"/>
        <v>1539</v>
      </c>
      <c r="C9" s="7">
        <v>853</v>
      </c>
      <c r="D9" s="7">
        <v>73</v>
      </c>
      <c r="E9" s="7">
        <v>611</v>
      </c>
      <c r="F9" s="7">
        <v>2</v>
      </c>
      <c r="G9" s="8">
        <f>B9-'2016.11'!B9</f>
        <v>12</v>
      </c>
    </row>
    <row r="10" spans="1:7" ht="36" customHeight="1">
      <c r="A10" s="4" t="s">
        <v>13</v>
      </c>
      <c r="B10" s="7">
        <f t="shared" si="0"/>
        <v>3162</v>
      </c>
      <c r="C10" s="7">
        <v>1869</v>
      </c>
      <c r="D10" s="7">
        <v>148</v>
      </c>
      <c r="E10" s="7">
        <v>1130</v>
      </c>
      <c r="F10" s="7">
        <v>15</v>
      </c>
      <c r="G10" s="8">
        <f>B10-'2016.11'!B10</f>
        <v>-3</v>
      </c>
    </row>
    <row r="11" spans="1:7" ht="36" customHeight="1">
      <c r="A11" s="4" t="s">
        <v>14</v>
      </c>
      <c r="B11" s="7">
        <f t="shared" si="0"/>
        <v>2788</v>
      </c>
      <c r="C11" s="7">
        <v>1967</v>
      </c>
      <c r="D11" s="7">
        <v>149</v>
      </c>
      <c r="E11" s="7">
        <v>655</v>
      </c>
      <c r="F11" s="7">
        <v>17</v>
      </c>
      <c r="G11" s="8">
        <f>B11-'2016.11'!B11</f>
        <v>12</v>
      </c>
    </row>
    <row r="12" spans="1:7" ht="36" customHeight="1">
      <c r="A12" s="4" t="s">
        <v>15</v>
      </c>
      <c r="B12" s="7">
        <f t="shared" si="0"/>
        <v>2885</v>
      </c>
      <c r="C12" s="7">
        <v>1956</v>
      </c>
      <c r="D12" s="7">
        <v>122</v>
      </c>
      <c r="E12" s="7">
        <v>797</v>
      </c>
      <c r="F12" s="7">
        <v>10</v>
      </c>
      <c r="G12" s="8">
        <f>B12-'2016.11'!B12</f>
        <v>12</v>
      </c>
    </row>
    <row r="13" spans="1:7" ht="36" customHeight="1">
      <c r="A13" s="4" t="s">
        <v>16</v>
      </c>
      <c r="B13" s="7">
        <f t="shared" si="0"/>
        <v>2556</v>
      </c>
      <c r="C13" s="7">
        <v>1522</v>
      </c>
      <c r="D13" s="7">
        <v>130</v>
      </c>
      <c r="E13" s="7">
        <v>902</v>
      </c>
      <c r="F13" s="7">
        <v>2</v>
      </c>
      <c r="G13" s="8">
        <f>B13-'2016.11'!B13</f>
        <v>4</v>
      </c>
    </row>
    <row r="14" spans="1:7" ht="36" customHeight="1">
      <c r="A14" s="4" t="s">
        <v>17</v>
      </c>
      <c r="B14" s="7">
        <f t="shared" si="0"/>
        <v>3088</v>
      </c>
      <c r="C14" s="7">
        <v>1789</v>
      </c>
      <c r="D14" s="7">
        <v>107</v>
      </c>
      <c r="E14" s="7">
        <v>1185</v>
      </c>
      <c r="F14" s="7">
        <v>7</v>
      </c>
      <c r="G14" s="8">
        <f>B14-'2016.11'!B14</f>
        <v>7</v>
      </c>
    </row>
    <row r="15" spans="1:7" ht="36" customHeight="1">
      <c r="A15" s="4" t="s">
        <v>18</v>
      </c>
      <c r="B15" s="7">
        <f t="shared" si="0"/>
        <v>1449</v>
      </c>
      <c r="C15" s="7">
        <v>831</v>
      </c>
      <c r="D15" s="7">
        <v>51</v>
      </c>
      <c r="E15" s="7">
        <v>564</v>
      </c>
      <c r="F15" s="7">
        <v>3</v>
      </c>
      <c r="G15" s="8">
        <f>B15-'2016.11'!B15</f>
        <v>3</v>
      </c>
    </row>
    <row r="16" spans="1:7" ht="36" customHeight="1">
      <c r="A16" s="4" t="s">
        <v>19</v>
      </c>
      <c r="B16" s="7">
        <f t="shared" si="0"/>
        <v>1435</v>
      </c>
      <c r="C16" s="7">
        <v>809</v>
      </c>
      <c r="D16" s="7">
        <v>54</v>
      </c>
      <c r="E16" s="7">
        <v>568</v>
      </c>
      <c r="F16" s="7">
        <v>4</v>
      </c>
      <c r="G16" s="8">
        <f>B16-'2016.11'!B16</f>
        <v>4</v>
      </c>
    </row>
    <row r="17" spans="1:7" ht="36" customHeight="1">
      <c r="A17" s="4" t="s">
        <v>20</v>
      </c>
      <c r="B17" s="7">
        <f t="shared" si="0"/>
        <v>2393</v>
      </c>
      <c r="C17" s="7">
        <v>1768</v>
      </c>
      <c r="D17" s="7">
        <v>117</v>
      </c>
      <c r="E17" s="7">
        <v>494</v>
      </c>
      <c r="F17" s="7">
        <v>14</v>
      </c>
      <c r="G17" s="8">
        <f>B17-'2016.11'!B17</f>
        <v>5</v>
      </c>
    </row>
    <row r="18" spans="1:7" ht="36" customHeight="1">
      <c r="A18" s="4" t="s">
        <v>21</v>
      </c>
      <c r="B18" s="7">
        <f t="shared" si="0"/>
        <v>3933</v>
      </c>
      <c r="C18" s="7">
        <v>2850</v>
      </c>
      <c r="D18" s="7">
        <v>303</v>
      </c>
      <c r="E18" s="7">
        <v>761</v>
      </c>
      <c r="F18" s="7">
        <v>19</v>
      </c>
      <c r="G18" s="8">
        <f>B18-'2016.11'!B18</f>
        <v>-10</v>
      </c>
    </row>
    <row r="19" spans="1:7" ht="36" customHeight="1">
      <c r="A19" s="4" t="s">
        <v>22</v>
      </c>
      <c r="B19" s="7">
        <f t="shared" si="0"/>
        <v>2861</v>
      </c>
      <c r="C19" s="7">
        <v>2139</v>
      </c>
      <c r="D19" s="7">
        <v>145</v>
      </c>
      <c r="E19" s="7">
        <v>568</v>
      </c>
      <c r="F19" s="7">
        <v>9</v>
      </c>
      <c r="G19" s="8">
        <f>B19-'2016.11'!B19</f>
        <v>19</v>
      </c>
    </row>
    <row r="20" spans="1:7" ht="36" customHeight="1">
      <c r="A20" s="4" t="s">
        <v>23</v>
      </c>
      <c r="B20" s="7">
        <f t="shared" si="0"/>
        <v>4146</v>
      </c>
      <c r="C20" s="7">
        <v>3211</v>
      </c>
      <c r="D20" s="7">
        <v>186</v>
      </c>
      <c r="E20" s="7">
        <v>733</v>
      </c>
      <c r="F20" s="7">
        <v>16</v>
      </c>
      <c r="G20" s="8">
        <f>B20-'2016.11'!B20</f>
        <v>-11</v>
      </c>
    </row>
    <row r="21" spans="1:7" ht="36" customHeight="1">
      <c r="A21" s="4" t="s">
        <v>24</v>
      </c>
      <c r="B21" s="7">
        <f t="shared" si="0"/>
        <v>9036</v>
      </c>
      <c r="C21" s="7">
        <v>7299</v>
      </c>
      <c r="D21" s="7">
        <v>475</v>
      </c>
      <c r="E21" s="7">
        <v>1241</v>
      </c>
      <c r="F21" s="7">
        <v>21</v>
      </c>
      <c r="G21" s="8">
        <f>B21-'2016.11'!B21</f>
        <v>-41</v>
      </c>
    </row>
    <row r="22" spans="1:7" ht="36" customHeight="1">
      <c r="A22" s="9" t="s">
        <v>25</v>
      </c>
      <c r="B22" s="10">
        <f>C22+D22+E22+F22</f>
        <v>5738</v>
      </c>
      <c r="C22" s="10">
        <v>4614</v>
      </c>
      <c r="D22" s="10">
        <v>227</v>
      </c>
      <c r="E22" s="10">
        <v>873</v>
      </c>
      <c r="F22" s="10">
        <v>24</v>
      </c>
      <c r="G22" s="11">
        <f>B22-'2016.11'!B22</f>
        <v>10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6" sqref="B6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26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51268</v>
      </c>
      <c r="C5" s="5">
        <f>SUBTOTAL(9,C7:C22)</f>
        <v>35921</v>
      </c>
      <c r="D5" s="5">
        <f>SUBTOTAL(9,D7:D22)</f>
        <v>2582</v>
      </c>
      <c r="E5" s="5">
        <f>SUBTOTAL(9,E7:E22)</f>
        <v>12603</v>
      </c>
      <c r="F5" s="5">
        <f>SUBTOTAL(9,F7:F22)</f>
        <v>162</v>
      </c>
      <c r="G5" s="15">
        <f>SUM(G7:G22)</f>
        <v>128</v>
      </c>
    </row>
    <row r="6" spans="1:7" ht="25.5" customHeight="1">
      <c r="A6" s="4" t="s">
        <v>8</v>
      </c>
      <c r="B6" s="6">
        <f>SUM(C6:F6)</f>
        <v>128</v>
      </c>
      <c r="C6" s="6">
        <f>'2016.01'!C5-'2015.12'!C5</f>
        <v>80</v>
      </c>
      <c r="D6" s="6">
        <f>'2016.01'!D5-'2015.12'!D5</f>
        <v>10</v>
      </c>
      <c r="E6" s="6">
        <f>'2016.01'!E5-'2015.12'!E5</f>
        <v>37</v>
      </c>
      <c r="F6" s="6">
        <f>'2016.01'!F5-'2015.12'!F5</f>
        <v>1</v>
      </c>
      <c r="G6" s="15"/>
    </row>
    <row r="7" spans="1:7" ht="36" customHeight="1">
      <c r="A7" s="4" t="s">
        <v>10</v>
      </c>
      <c r="B7" s="7">
        <f>SUM(C7:F7)</f>
        <v>3691</v>
      </c>
      <c r="C7" s="7">
        <v>2410</v>
      </c>
      <c r="D7" s="7">
        <v>183</v>
      </c>
      <c r="E7" s="7">
        <v>1089</v>
      </c>
      <c r="F7" s="7">
        <v>9</v>
      </c>
      <c r="G7" s="8">
        <f>B7-'2015.12'!B7</f>
        <v>19</v>
      </c>
    </row>
    <row r="8" spans="1:7" ht="36" customHeight="1">
      <c r="A8" s="4" t="s">
        <v>11</v>
      </c>
      <c r="B8" s="7">
        <f t="shared" ref="B8:B20" si="0">SUM(C8:F8)</f>
        <v>1580</v>
      </c>
      <c r="C8" s="7">
        <v>946</v>
      </c>
      <c r="D8" s="7">
        <v>50</v>
      </c>
      <c r="E8" s="7">
        <v>576</v>
      </c>
      <c r="F8" s="7">
        <v>8</v>
      </c>
      <c r="G8" s="8">
        <f>B8-'2015.12'!B8</f>
        <v>-1</v>
      </c>
    </row>
    <row r="9" spans="1:7" ht="36" customHeight="1">
      <c r="A9" s="4" t="s">
        <v>12</v>
      </c>
      <c r="B9" s="7">
        <f t="shared" si="0"/>
        <v>1460</v>
      </c>
      <c r="C9" s="7">
        <v>788</v>
      </c>
      <c r="D9" s="7">
        <v>74</v>
      </c>
      <c r="E9" s="7">
        <v>595</v>
      </c>
      <c r="F9" s="7">
        <v>3</v>
      </c>
      <c r="G9" s="8">
        <f>B9-'2015.12'!B9</f>
        <v>-13</v>
      </c>
    </row>
    <row r="10" spans="1:7" ht="36" customHeight="1">
      <c r="A10" s="4" t="s">
        <v>13</v>
      </c>
      <c r="B10" s="7">
        <f t="shared" si="0"/>
        <v>3060</v>
      </c>
      <c r="C10" s="7">
        <v>1796</v>
      </c>
      <c r="D10" s="7">
        <v>153</v>
      </c>
      <c r="E10" s="7">
        <v>1096</v>
      </c>
      <c r="F10" s="7">
        <v>15</v>
      </c>
      <c r="G10" s="8">
        <f>B10-'2015.12'!B10</f>
        <v>8</v>
      </c>
    </row>
    <row r="11" spans="1:7" ht="36" customHeight="1">
      <c r="A11" s="4" t="s">
        <v>14</v>
      </c>
      <c r="B11" s="7">
        <f t="shared" si="0"/>
        <v>2660</v>
      </c>
      <c r="C11" s="7">
        <v>1870</v>
      </c>
      <c r="D11" s="7">
        <v>164</v>
      </c>
      <c r="E11" s="7">
        <v>615</v>
      </c>
      <c r="F11" s="7">
        <v>11</v>
      </c>
      <c r="G11" s="8">
        <f>B11-'2015.12'!B11</f>
        <v>8</v>
      </c>
    </row>
    <row r="12" spans="1:7" ht="36" customHeight="1">
      <c r="A12" s="4" t="s">
        <v>15</v>
      </c>
      <c r="B12" s="7">
        <f t="shared" si="0"/>
        <v>2798</v>
      </c>
      <c r="C12" s="7">
        <v>1854</v>
      </c>
      <c r="D12" s="7">
        <v>135</v>
      </c>
      <c r="E12" s="7">
        <v>801</v>
      </c>
      <c r="F12" s="7">
        <v>8</v>
      </c>
      <c r="G12" s="8">
        <f>B12-'2015.12'!B12</f>
        <v>29</v>
      </c>
    </row>
    <row r="13" spans="1:7" ht="36" customHeight="1">
      <c r="A13" s="4" t="s">
        <v>16</v>
      </c>
      <c r="B13" s="7">
        <f t="shared" si="0"/>
        <v>2519</v>
      </c>
      <c r="C13" s="7">
        <v>1491</v>
      </c>
      <c r="D13" s="7">
        <v>127</v>
      </c>
      <c r="E13" s="7">
        <v>899</v>
      </c>
      <c r="F13" s="7">
        <v>2</v>
      </c>
      <c r="G13" s="8">
        <f>B13-'2015.12'!B13</f>
        <v>-3</v>
      </c>
    </row>
    <row r="14" spans="1:7" ht="36" customHeight="1">
      <c r="A14" s="4" t="s">
        <v>17</v>
      </c>
      <c r="B14" s="7">
        <f t="shared" si="0"/>
        <v>2930</v>
      </c>
      <c r="C14" s="7">
        <v>1697</v>
      </c>
      <c r="D14" s="7">
        <v>102</v>
      </c>
      <c r="E14" s="7">
        <v>1125</v>
      </c>
      <c r="F14" s="7">
        <v>6</v>
      </c>
      <c r="G14" s="8">
        <f>B14-'2015.12'!B14</f>
        <v>11</v>
      </c>
    </row>
    <row r="15" spans="1:7" ht="36" customHeight="1">
      <c r="A15" s="4" t="s">
        <v>18</v>
      </c>
      <c r="B15" s="7">
        <f t="shared" si="0"/>
        <v>1399</v>
      </c>
      <c r="C15" s="7">
        <v>789</v>
      </c>
      <c r="D15" s="7">
        <v>53</v>
      </c>
      <c r="E15" s="7">
        <v>555</v>
      </c>
      <c r="F15" s="7">
        <v>2</v>
      </c>
      <c r="G15" s="8">
        <f>B15-'2015.12'!B15</f>
        <v>13</v>
      </c>
    </row>
    <row r="16" spans="1:7" ht="36" customHeight="1">
      <c r="A16" s="4" t="s">
        <v>19</v>
      </c>
      <c r="B16" s="7">
        <f t="shared" si="0"/>
        <v>1441</v>
      </c>
      <c r="C16" s="7">
        <v>809</v>
      </c>
      <c r="D16" s="7">
        <v>59</v>
      </c>
      <c r="E16" s="7">
        <v>570</v>
      </c>
      <c r="F16" s="7">
        <v>3</v>
      </c>
      <c r="G16" s="8">
        <f>B16-'2015.12'!B16</f>
        <v>9</v>
      </c>
    </row>
    <row r="17" spans="1:7" ht="36" customHeight="1">
      <c r="A17" s="4" t="s">
        <v>20</v>
      </c>
      <c r="B17" s="7">
        <f t="shared" si="0"/>
        <v>2348</v>
      </c>
      <c r="C17" s="7">
        <v>1705</v>
      </c>
      <c r="D17" s="7">
        <v>131</v>
      </c>
      <c r="E17" s="7">
        <v>503</v>
      </c>
      <c r="F17" s="7">
        <v>9</v>
      </c>
      <c r="G17" s="8">
        <f>B17-'2015.12'!B17</f>
        <v>-17</v>
      </c>
    </row>
    <row r="18" spans="1:7" ht="36" customHeight="1">
      <c r="A18" s="4" t="s">
        <v>21</v>
      </c>
      <c r="B18" s="7">
        <f t="shared" si="0"/>
        <v>3882</v>
      </c>
      <c r="C18" s="7">
        <v>2781</v>
      </c>
      <c r="D18" s="7">
        <v>299</v>
      </c>
      <c r="E18" s="7">
        <v>786</v>
      </c>
      <c r="F18" s="7">
        <v>16</v>
      </c>
      <c r="G18" s="8">
        <f>B18-'2015.12'!B18</f>
        <v>6</v>
      </c>
    </row>
    <row r="19" spans="1:7" ht="36" customHeight="1">
      <c r="A19" s="4" t="s">
        <v>22</v>
      </c>
      <c r="B19" s="7">
        <f t="shared" si="0"/>
        <v>2818</v>
      </c>
      <c r="C19" s="7">
        <v>2128</v>
      </c>
      <c r="D19" s="7">
        <v>140</v>
      </c>
      <c r="E19" s="7">
        <v>541</v>
      </c>
      <c r="F19" s="7">
        <v>9</v>
      </c>
      <c r="G19" s="8">
        <f>B19-'2015.12'!B19</f>
        <v>-7</v>
      </c>
    </row>
    <row r="20" spans="1:7" ht="36" customHeight="1">
      <c r="A20" s="4" t="s">
        <v>23</v>
      </c>
      <c r="B20" s="7">
        <f t="shared" si="0"/>
        <v>4077</v>
      </c>
      <c r="C20" s="7">
        <v>3168</v>
      </c>
      <c r="D20" s="7">
        <v>186</v>
      </c>
      <c r="E20" s="7">
        <v>707</v>
      </c>
      <c r="F20" s="7">
        <v>16</v>
      </c>
      <c r="G20" s="8">
        <f>B20-'2015.12'!B20</f>
        <v>-1</v>
      </c>
    </row>
    <row r="21" spans="1:7" ht="36" customHeight="1">
      <c r="A21" s="4" t="s">
        <v>24</v>
      </c>
      <c r="B21" s="7">
        <f>SUM(C21:F21)</f>
        <v>8956</v>
      </c>
      <c r="C21" s="7">
        <v>7150</v>
      </c>
      <c r="D21" s="7">
        <v>509</v>
      </c>
      <c r="E21" s="7">
        <v>1273</v>
      </c>
      <c r="F21" s="7">
        <v>24</v>
      </c>
      <c r="G21" s="8">
        <f>B21-'2015.12'!B21</f>
        <v>37</v>
      </c>
    </row>
    <row r="22" spans="1:7" ht="36" customHeight="1">
      <c r="A22" s="9" t="s">
        <v>25</v>
      </c>
      <c r="B22" s="10">
        <f>SUM(C22:F22)</f>
        <v>5649</v>
      </c>
      <c r="C22" s="10">
        <v>4539</v>
      </c>
      <c r="D22" s="10">
        <v>217</v>
      </c>
      <c r="E22" s="10">
        <v>872</v>
      </c>
      <c r="F22" s="10">
        <v>21</v>
      </c>
      <c r="G22" s="8">
        <f>B22-'2015.12'!B22</f>
        <v>30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8" sqref="G8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27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51330</v>
      </c>
      <c r="C5" s="5">
        <f>SUBTOTAL(9,C7:C22)</f>
        <v>35981</v>
      </c>
      <c r="D5" s="5">
        <f>SUBTOTAL(9,D7:D22)</f>
        <v>2578</v>
      </c>
      <c r="E5" s="5">
        <f>SUBTOTAL(9,E7:E22)</f>
        <v>12607</v>
      </c>
      <c r="F5" s="5">
        <f>SUBTOTAL(9,F7:F22)</f>
        <v>164</v>
      </c>
      <c r="G5" s="15">
        <f>SUM(G7:G22)</f>
        <v>62</v>
      </c>
    </row>
    <row r="6" spans="1:7" ht="25.5" customHeight="1">
      <c r="A6" s="4" t="s">
        <v>8</v>
      </c>
      <c r="B6" s="6">
        <f>SUM(C6:F6)</f>
        <v>62</v>
      </c>
      <c r="C6" s="6">
        <f>'2016.02'!C5-'2016.01'!C5</f>
        <v>60</v>
      </c>
      <c r="D6" s="6">
        <f>'2016.02'!D5-'2016.01'!D5</f>
        <v>-4</v>
      </c>
      <c r="E6" s="6">
        <f>'2016.02'!E5-'2016.01'!E5</f>
        <v>4</v>
      </c>
      <c r="F6" s="6">
        <f>'2016.02'!F5-'2016.01'!F5</f>
        <v>2</v>
      </c>
      <c r="G6" s="15"/>
    </row>
    <row r="7" spans="1:7" ht="36" customHeight="1">
      <c r="A7" s="4" t="s">
        <v>10</v>
      </c>
      <c r="B7" s="7">
        <f>SUM(C7:F7)</f>
        <v>3688</v>
      </c>
      <c r="C7" s="7">
        <v>2409</v>
      </c>
      <c r="D7" s="7">
        <v>183</v>
      </c>
      <c r="E7" s="7">
        <v>1087</v>
      </c>
      <c r="F7" s="7">
        <v>9</v>
      </c>
      <c r="G7" s="8">
        <f>B7-'2016.01'!B7</f>
        <v>-3</v>
      </c>
    </row>
    <row r="8" spans="1:7" ht="36" customHeight="1">
      <c r="A8" s="4" t="s">
        <v>11</v>
      </c>
      <c r="B8" s="7">
        <f t="shared" ref="B8:B20" si="0">SUM(C8:F8)</f>
        <v>1600</v>
      </c>
      <c r="C8" s="7">
        <v>958</v>
      </c>
      <c r="D8" s="7">
        <v>50</v>
      </c>
      <c r="E8" s="7">
        <v>584</v>
      </c>
      <c r="F8" s="7">
        <v>8</v>
      </c>
      <c r="G8" s="8">
        <f>B8-'2016.01'!B8</f>
        <v>20</v>
      </c>
    </row>
    <row r="9" spans="1:7" ht="36" customHeight="1">
      <c r="A9" s="4" t="s">
        <v>12</v>
      </c>
      <c r="B9" s="7">
        <f t="shared" si="0"/>
        <v>1461</v>
      </c>
      <c r="C9" s="7">
        <v>787</v>
      </c>
      <c r="D9" s="7">
        <v>75</v>
      </c>
      <c r="E9" s="7">
        <v>596</v>
      </c>
      <c r="F9" s="7">
        <v>3</v>
      </c>
      <c r="G9" s="8">
        <f>B9-'2016.01'!B9</f>
        <v>1</v>
      </c>
    </row>
    <row r="10" spans="1:7" ht="36" customHeight="1">
      <c r="A10" s="4" t="s">
        <v>13</v>
      </c>
      <c r="B10" s="7">
        <f t="shared" si="0"/>
        <v>3063</v>
      </c>
      <c r="C10" s="7">
        <v>1799</v>
      </c>
      <c r="D10" s="7">
        <v>153</v>
      </c>
      <c r="E10" s="7">
        <v>1097</v>
      </c>
      <c r="F10" s="7">
        <v>14</v>
      </c>
      <c r="G10" s="8">
        <f>B10-'2016.01'!B10</f>
        <v>3</v>
      </c>
    </row>
    <row r="11" spans="1:7" ht="36" customHeight="1">
      <c r="A11" s="4" t="s">
        <v>14</v>
      </c>
      <c r="B11" s="7">
        <f t="shared" si="0"/>
        <v>2668</v>
      </c>
      <c r="C11" s="7">
        <v>1873</v>
      </c>
      <c r="D11" s="7">
        <v>165</v>
      </c>
      <c r="E11" s="7">
        <v>619</v>
      </c>
      <c r="F11" s="7">
        <v>11</v>
      </c>
      <c r="G11" s="8">
        <f>B11-'2016.01'!B11</f>
        <v>8</v>
      </c>
    </row>
    <row r="12" spans="1:7" ht="36" customHeight="1">
      <c r="A12" s="4" t="s">
        <v>15</v>
      </c>
      <c r="B12" s="7">
        <f t="shared" si="0"/>
        <v>2805</v>
      </c>
      <c r="C12" s="7">
        <v>1863</v>
      </c>
      <c r="D12" s="7">
        <v>132</v>
      </c>
      <c r="E12" s="7">
        <v>802</v>
      </c>
      <c r="F12" s="7">
        <v>8</v>
      </c>
      <c r="G12" s="8">
        <f>B12-'2016.01'!B12</f>
        <v>7</v>
      </c>
    </row>
    <row r="13" spans="1:7" ht="36" customHeight="1">
      <c r="A13" s="4" t="s">
        <v>16</v>
      </c>
      <c r="B13" s="7">
        <f t="shared" si="0"/>
        <v>2524</v>
      </c>
      <c r="C13" s="7">
        <v>1498</v>
      </c>
      <c r="D13" s="7">
        <v>126</v>
      </c>
      <c r="E13" s="7">
        <v>898</v>
      </c>
      <c r="F13" s="7">
        <v>2</v>
      </c>
      <c r="G13" s="8">
        <f>B13-'2016.01'!B13</f>
        <v>5</v>
      </c>
    </row>
    <row r="14" spans="1:7" ht="36" customHeight="1">
      <c r="A14" s="4" t="s">
        <v>17</v>
      </c>
      <c r="B14" s="7">
        <f t="shared" si="0"/>
        <v>2953</v>
      </c>
      <c r="C14" s="7">
        <v>1718</v>
      </c>
      <c r="D14" s="7">
        <v>102</v>
      </c>
      <c r="E14" s="7">
        <v>1126</v>
      </c>
      <c r="F14" s="7">
        <v>7</v>
      </c>
      <c r="G14" s="8">
        <f>B14-'2016.01'!B14</f>
        <v>23</v>
      </c>
    </row>
    <row r="15" spans="1:7" ht="36" customHeight="1">
      <c r="A15" s="4" t="s">
        <v>18</v>
      </c>
      <c r="B15" s="7">
        <f t="shared" si="0"/>
        <v>1397</v>
      </c>
      <c r="C15" s="7">
        <v>791</v>
      </c>
      <c r="D15" s="7">
        <v>56</v>
      </c>
      <c r="E15" s="7">
        <v>548</v>
      </c>
      <c r="F15" s="7">
        <v>2</v>
      </c>
      <c r="G15" s="8">
        <f>B15-'2016.01'!B15</f>
        <v>-2</v>
      </c>
    </row>
    <row r="16" spans="1:7" ht="36" customHeight="1">
      <c r="A16" s="4" t="s">
        <v>19</v>
      </c>
      <c r="B16" s="7">
        <f t="shared" si="0"/>
        <v>1434</v>
      </c>
      <c r="C16" s="7">
        <v>806</v>
      </c>
      <c r="D16" s="7">
        <v>58</v>
      </c>
      <c r="E16" s="7">
        <v>567</v>
      </c>
      <c r="F16" s="7">
        <v>3</v>
      </c>
      <c r="G16" s="8">
        <f>B16-'2016.01'!B16</f>
        <v>-7</v>
      </c>
    </row>
    <row r="17" spans="1:7" ht="36" customHeight="1">
      <c r="A17" s="4" t="s">
        <v>20</v>
      </c>
      <c r="B17" s="7">
        <f t="shared" si="0"/>
        <v>2347</v>
      </c>
      <c r="C17" s="7">
        <v>1710</v>
      </c>
      <c r="D17" s="7">
        <v>127</v>
      </c>
      <c r="E17" s="7">
        <v>501</v>
      </c>
      <c r="F17" s="7">
        <v>9</v>
      </c>
      <c r="G17" s="8">
        <f>B17-'2016.01'!B17</f>
        <v>-1</v>
      </c>
    </row>
    <row r="18" spans="1:7" ht="36" customHeight="1">
      <c r="A18" s="4" t="s">
        <v>21</v>
      </c>
      <c r="B18" s="7">
        <f t="shared" si="0"/>
        <v>3890</v>
      </c>
      <c r="C18" s="7">
        <v>2783</v>
      </c>
      <c r="D18" s="7">
        <v>300</v>
      </c>
      <c r="E18" s="7">
        <v>790</v>
      </c>
      <c r="F18" s="7">
        <v>17</v>
      </c>
      <c r="G18" s="8">
        <f>B18-'2016.01'!B18</f>
        <v>8</v>
      </c>
    </row>
    <row r="19" spans="1:7" ht="36" customHeight="1">
      <c r="A19" s="4" t="s">
        <v>22</v>
      </c>
      <c r="B19" s="7">
        <f t="shared" si="0"/>
        <v>2818</v>
      </c>
      <c r="C19" s="7">
        <v>2128</v>
      </c>
      <c r="D19" s="7">
        <v>136</v>
      </c>
      <c r="E19" s="7">
        <v>544</v>
      </c>
      <c r="F19" s="7">
        <v>10</v>
      </c>
      <c r="G19" s="8">
        <f>B19-'2016.01'!B19</f>
        <v>0</v>
      </c>
    </row>
    <row r="20" spans="1:7" ht="36" customHeight="1">
      <c r="A20" s="4" t="s">
        <v>23</v>
      </c>
      <c r="B20" s="7">
        <f t="shared" si="0"/>
        <v>4090</v>
      </c>
      <c r="C20" s="7">
        <v>3174</v>
      </c>
      <c r="D20" s="7">
        <v>190</v>
      </c>
      <c r="E20" s="7">
        <v>710</v>
      </c>
      <c r="F20" s="7">
        <v>16</v>
      </c>
      <c r="G20" s="8">
        <f>B20-'2016.01'!B20</f>
        <v>13</v>
      </c>
    </row>
    <row r="21" spans="1:7" ht="36" customHeight="1">
      <c r="A21" s="4" t="s">
        <v>24</v>
      </c>
      <c r="B21" s="7">
        <f>SUM(C21:F21)</f>
        <v>8942</v>
      </c>
      <c r="C21" s="7">
        <v>7159</v>
      </c>
      <c r="D21" s="7">
        <v>498</v>
      </c>
      <c r="E21" s="7">
        <v>1261</v>
      </c>
      <c r="F21" s="7">
        <v>24</v>
      </c>
      <c r="G21" s="8">
        <f>B21-'2016.01'!B21</f>
        <v>-14</v>
      </c>
    </row>
    <row r="22" spans="1:7" ht="36" customHeight="1">
      <c r="A22" s="9" t="s">
        <v>25</v>
      </c>
      <c r="B22" s="10">
        <f>SUM(C22:F22)</f>
        <v>5650</v>
      </c>
      <c r="C22" s="10">
        <v>4525</v>
      </c>
      <c r="D22" s="10">
        <v>227</v>
      </c>
      <c r="E22" s="10">
        <v>877</v>
      </c>
      <c r="F22" s="10">
        <v>21</v>
      </c>
      <c r="G22" s="8">
        <f>B22-'2016.01'!B22</f>
        <v>1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7" sqref="G7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28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51541</v>
      </c>
      <c r="C5" s="5">
        <f>SUBTOTAL(9,C7:C22)</f>
        <v>36146</v>
      </c>
      <c r="D5" s="5">
        <f>SUBTOTAL(9,D7:D22)</f>
        <v>2568</v>
      </c>
      <c r="E5" s="5">
        <f>SUBTOTAL(9,E7:E22)</f>
        <v>12661</v>
      </c>
      <c r="F5" s="5">
        <f>SUBTOTAL(9,F7:F22)</f>
        <v>166</v>
      </c>
      <c r="G5" s="15">
        <f>SUM(G7:G22)</f>
        <v>211</v>
      </c>
    </row>
    <row r="6" spans="1:7" ht="25.5" customHeight="1">
      <c r="A6" s="4" t="s">
        <v>8</v>
      </c>
      <c r="B6" s="6">
        <f>SUM(C6:F6)</f>
        <v>211</v>
      </c>
      <c r="C6" s="6">
        <f>'2016.03'!C5-'2016.02'!C5</f>
        <v>165</v>
      </c>
      <c r="D6" s="6">
        <f>'2016.03'!D5-'2016.02'!D5</f>
        <v>-10</v>
      </c>
      <c r="E6" s="6">
        <f>'2016.03'!E5-'2016.02'!E5</f>
        <v>54</v>
      </c>
      <c r="F6" s="6">
        <f>'2016.03'!F5-'2016.02'!F5</f>
        <v>2</v>
      </c>
      <c r="G6" s="15"/>
    </row>
    <row r="7" spans="1:7" ht="36" customHeight="1">
      <c r="A7" s="4" t="s">
        <v>10</v>
      </c>
      <c r="B7" s="7">
        <f>SUM(C7:F7)</f>
        <v>3690</v>
      </c>
      <c r="C7" s="7">
        <v>2420</v>
      </c>
      <c r="D7" s="7">
        <v>178</v>
      </c>
      <c r="E7" s="7">
        <v>1083</v>
      </c>
      <c r="F7" s="7">
        <v>9</v>
      </c>
      <c r="G7" s="8">
        <f>B7-'2016.02'!B7</f>
        <v>2</v>
      </c>
    </row>
    <row r="8" spans="1:7" ht="36" customHeight="1">
      <c r="A8" s="4" t="s">
        <v>11</v>
      </c>
      <c r="B8" s="7">
        <f t="shared" ref="B8:B20" si="0">SUM(C8:F8)</f>
        <v>1616</v>
      </c>
      <c r="C8" s="7">
        <v>964</v>
      </c>
      <c r="D8" s="7">
        <v>51</v>
      </c>
      <c r="E8" s="7">
        <v>593</v>
      </c>
      <c r="F8" s="7">
        <v>8</v>
      </c>
      <c r="G8" s="8">
        <f>B8-'2016.02'!B8</f>
        <v>16</v>
      </c>
    </row>
    <row r="9" spans="1:7" ht="36" customHeight="1">
      <c r="A9" s="4" t="s">
        <v>12</v>
      </c>
      <c r="B9" s="7">
        <f t="shared" si="0"/>
        <v>1473</v>
      </c>
      <c r="C9" s="7">
        <v>800</v>
      </c>
      <c r="D9" s="7">
        <v>75</v>
      </c>
      <c r="E9" s="7">
        <v>595</v>
      </c>
      <c r="F9" s="7">
        <v>3</v>
      </c>
      <c r="G9" s="8">
        <f>B9-'2016.02'!B9</f>
        <v>12</v>
      </c>
    </row>
    <row r="10" spans="1:7" ht="36" customHeight="1">
      <c r="A10" s="4" t="s">
        <v>13</v>
      </c>
      <c r="B10" s="7">
        <f t="shared" si="0"/>
        <v>3084</v>
      </c>
      <c r="C10" s="7">
        <v>1816</v>
      </c>
      <c r="D10" s="7">
        <v>154</v>
      </c>
      <c r="E10" s="7">
        <v>1099</v>
      </c>
      <c r="F10" s="7">
        <v>15</v>
      </c>
      <c r="G10" s="8">
        <f>B10-'2016.02'!B10</f>
        <v>21</v>
      </c>
    </row>
    <row r="11" spans="1:7" ht="36" customHeight="1">
      <c r="A11" s="4" t="s">
        <v>14</v>
      </c>
      <c r="B11" s="7">
        <f t="shared" si="0"/>
        <v>2683</v>
      </c>
      <c r="C11" s="7">
        <v>1886</v>
      </c>
      <c r="D11" s="7">
        <v>160</v>
      </c>
      <c r="E11" s="7">
        <v>626</v>
      </c>
      <c r="F11" s="7">
        <v>11</v>
      </c>
      <c r="G11" s="8">
        <f>B11-'2016.02'!B11</f>
        <v>15</v>
      </c>
    </row>
    <row r="12" spans="1:7" ht="36" customHeight="1">
      <c r="A12" s="4" t="s">
        <v>15</v>
      </c>
      <c r="B12" s="7">
        <f t="shared" si="0"/>
        <v>2831</v>
      </c>
      <c r="C12" s="7">
        <v>1877</v>
      </c>
      <c r="D12" s="7">
        <v>133</v>
      </c>
      <c r="E12" s="7">
        <v>813</v>
      </c>
      <c r="F12" s="7">
        <v>8</v>
      </c>
      <c r="G12" s="8">
        <f>B12-'2016.02'!B12</f>
        <v>26</v>
      </c>
    </row>
    <row r="13" spans="1:7" ht="36" customHeight="1">
      <c r="A13" s="4" t="s">
        <v>16</v>
      </c>
      <c r="B13" s="7">
        <f t="shared" si="0"/>
        <v>2532</v>
      </c>
      <c r="C13" s="7">
        <v>1508</v>
      </c>
      <c r="D13" s="7">
        <v>126</v>
      </c>
      <c r="E13" s="7">
        <v>896</v>
      </c>
      <c r="F13" s="7">
        <v>2</v>
      </c>
      <c r="G13" s="8">
        <f>B13-'2016.02'!B13</f>
        <v>8</v>
      </c>
    </row>
    <row r="14" spans="1:7" ht="36" customHeight="1">
      <c r="A14" s="4" t="s">
        <v>17</v>
      </c>
      <c r="B14" s="7">
        <f t="shared" si="0"/>
        <v>2978</v>
      </c>
      <c r="C14" s="7">
        <v>1738</v>
      </c>
      <c r="D14" s="7">
        <v>105</v>
      </c>
      <c r="E14" s="7">
        <v>1128</v>
      </c>
      <c r="F14" s="7">
        <v>7</v>
      </c>
      <c r="G14" s="8">
        <f>B14-'2016.02'!B14</f>
        <v>25</v>
      </c>
    </row>
    <row r="15" spans="1:7" ht="36" customHeight="1">
      <c r="A15" s="4" t="s">
        <v>18</v>
      </c>
      <c r="B15" s="7">
        <f t="shared" si="0"/>
        <v>1412</v>
      </c>
      <c r="C15" s="7">
        <v>801</v>
      </c>
      <c r="D15" s="7">
        <v>56</v>
      </c>
      <c r="E15" s="7">
        <v>553</v>
      </c>
      <c r="F15" s="7">
        <v>2</v>
      </c>
      <c r="G15" s="8">
        <f>B15-'2016.02'!B15</f>
        <v>15</v>
      </c>
    </row>
    <row r="16" spans="1:7" ht="36" customHeight="1">
      <c r="A16" s="4" t="s">
        <v>19</v>
      </c>
      <c r="B16" s="7">
        <f t="shared" si="0"/>
        <v>1432</v>
      </c>
      <c r="C16" s="7">
        <v>802</v>
      </c>
      <c r="D16" s="7">
        <v>57</v>
      </c>
      <c r="E16" s="7">
        <v>570</v>
      </c>
      <c r="F16" s="7">
        <v>3</v>
      </c>
      <c r="G16" s="8">
        <f>B16-'2016.02'!B16</f>
        <v>-2</v>
      </c>
    </row>
    <row r="17" spans="1:7" ht="36" customHeight="1">
      <c r="A17" s="4" t="s">
        <v>20</v>
      </c>
      <c r="B17" s="7">
        <f t="shared" si="0"/>
        <v>2354</v>
      </c>
      <c r="C17" s="7">
        <v>1706</v>
      </c>
      <c r="D17" s="7">
        <v>129</v>
      </c>
      <c r="E17" s="7">
        <v>509</v>
      </c>
      <c r="F17" s="7">
        <v>10</v>
      </c>
      <c r="G17" s="8">
        <f>B17-'2016.02'!B17</f>
        <v>7</v>
      </c>
    </row>
    <row r="18" spans="1:7" ht="36" customHeight="1">
      <c r="A18" s="4" t="s">
        <v>21</v>
      </c>
      <c r="B18" s="7">
        <f t="shared" si="0"/>
        <v>3907</v>
      </c>
      <c r="C18" s="7">
        <v>2795</v>
      </c>
      <c r="D18" s="7">
        <v>304</v>
      </c>
      <c r="E18" s="7">
        <v>791</v>
      </c>
      <c r="F18" s="7">
        <v>17</v>
      </c>
      <c r="G18" s="8">
        <f>B18-'2016.02'!B18</f>
        <v>17</v>
      </c>
    </row>
    <row r="19" spans="1:7" ht="36" customHeight="1">
      <c r="A19" s="4" t="s">
        <v>22</v>
      </c>
      <c r="B19" s="7">
        <f t="shared" si="0"/>
        <v>2812</v>
      </c>
      <c r="C19" s="7">
        <v>2120</v>
      </c>
      <c r="D19" s="7">
        <v>136</v>
      </c>
      <c r="E19" s="7">
        <v>547</v>
      </c>
      <c r="F19" s="7">
        <v>9</v>
      </c>
      <c r="G19" s="8">
        <f>B19-'2016.02'!B19</f>
        <v>-6</v>
      </c>
    </row>
    <row r="20" spans="1:7" ht="36" customHeight="1">
      <c r="A20" s="4" t="s">
        <v>23</v>
      </c>
      <c r="B20" s="7">
        <f t="shared" si="0"/>
        <v>4102</v>
      </c>
      <c r="C20" s="7">
        <v>3186</v>
      </c>
      <c r="D20" s="7">
        <v>183</v>
      </c>
      <c r="E20" s="7">
        <v>717</v>
      </c>
      <c r="F20" s="7">
        <v>16</v>
      </c>
      <c r="G20" s="8">
        <f>B20-'2016.02'!B20</f>
        <v>12</v>
      </c>
    </row>
    <row r="21" spans="1:7" ht="36" customHeight="1">
      <c r="A21" s="4" t="s">
        <v>24</v>
      </c>
      <c r="B21" s="7">
        <f>SUM(C21:F21)</f>
        <v>8971</v>
      </c>
      <c r="C21" s="7">
        <v>7183</v>
      </c>
      <c r="D21" s="7">
        <v>496</v>
      </c>
      <c r="E21" s="7">
        <v>1268</v>
      </c>
      <c r="F21" s="7">
        <v>24</v>
      </c>
      <c r="G21" s="8">
        <f>B21-'2016.02'!B21</f>
        <v>29</v>
      </c>
    </row>
    <row r="22" spans="1:7" ht="36" customHeight="1">
      <c r="A22" s="9" t="s">
        <v>25</v>
      </c>
      <c r="B22" s="10">
        <f>SUM(C22:F22)</f>
        <v>5664</v>
      </c>
      <c r="C22" s="10">
        <v>4544</v>
      </c>
      <c r="D22" s="10">
        <v>225</v>
      </c>
      <c r="E22" s="10">
        <v>873</v>
      </c>
      <c r="F22" s="10">
        <v>22</v>
      </c>
      <c r="G22" s="8">
        <f>B22-'2016.02'!B22</f>
        <v>14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2" sqref="B12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29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51693</v>
      </c>
      <c r="C5" s="5">
        <f>SUBTOTAL(9,C7:C22)</f>
        <v>36263</v>
      </c>
      <c r="D5" s="5">
        <f>SUBTOTAL(9,D7:D22)</f>
        <v>2558</v>
      </c>
      <c r="E5" s="5">
        <f>SUBTOTAL(9,E7:E22)</f>
        <v>12704</v>
      </c>
      <c r="F5" s="5">
        <f>SUBTOTAL(9,F7:F22)</f>
        <v>168</v>
      </c>
      <c r="G5" s="15">
        <f>SUM(G7:G22)</f>
        <v>152</v>
      </c>
    </row>
    <row r="6" spans="1:7" ht="25.5" customHeight="1">
      <c r="A6" s="4" t="s">
        <v>8</v>
      </c>
      <c r="B6" s="6">
        <f>SUM(C6:F6)</f>
        <v>152</v>
      </c>
      <c r="C6" s="6">
        <f>'2016.04'!C5-'2016.03'!C5</f>
        <v>117</v>
      </c>
      <c r="D6" s="6">
        <f>'2016.04'!D5-'2016.03'!D5</f>
        <v>-10</v>
      </c>
      <c r="E6" s="6">
        <f>'2016.04'!E5-'2016.03'!E5</f>
        <v>43</v>
      </c>
      <c r="F6" s="6">
        <f>'2016.04'!F5-'2016.03'!F5</f>
        <v>2</v>
      </c>
      <c r="G6" s="15"/>
    </row>
    <row r="7" spans="1:7" ht="36" customHeight="1">
      <c r="A7" s="4" t="s">
        <v>10</v>
      </c>
      <c r="B7" s="7">
        <v>3698</v>
      </c>
      <c r="C7" s="7">
        <v>2435</v>
      </c>
      <c r="D7" s="7">
        <v>174</v>
      </c>
      <c r="E7" s="7">
        <v>1080</v>
      </c>
      <c r="F7" s="7">
        <v>9</v>
      </c>
      <c r="G7" s="8">
        <f>B7-'2016.03'!B7</f>
        <v>8</v>
      </c>
    </row>
    <row r="8" spans="1:7" ht="36" customHeight="1">
      <c r="A8" s="4" t="s">
        <v>11</v>
      </c>
      <c r="B8" s="7">
        <f t="shared" ref="B8:B20" si="0">SUM(C8:F8)</f>
        <v>1624</v>
      </c>
      <c r="C8" s="7">
        <v>964</v>
      </c>
      <c r="D8" s="7">
        <v>52</v>
      </c>
      <c r="E8" s="7">
        <v>600</v>
      </c>
      <c r="F8" s="7">
        <v>8</v>
      </c>
      <c r="G8" s="8">
        <f>B8-'2016.03'!B8</f>
        <v>8</v>
      </c>
    </row>
    <row r="9" spans="1:7" ht="36" customHeight="1">
      <c r="A9" s="4" t="s">
        <v>12</v>
      </c>
      <c r="B9" s="7">
        <f t="shared" si="0"/>
        <v>1492</v>
      </c>
      <c r="C9" s="7">
        <v>812</v>
      </c>
      <c r="D9" s="7">
        <v>74</v>
      </c>
      <c r="E9" s="7">
        <v>604</v>
      </c>
      <c r="F9" s="7">
        <v>2</v>
      </c>
      <c r="G9" s="8">
        <f>B9-'2016.03'!B9</f>
        <v>19</v>
      </c>
    </row>
    <row r="10" spans="1:7" ht="36" customHeight="1">
      <c r="A10" s="4" t="s">
        <v>13</v>
      </c>
      <c r="B10" s="7">
        <f t="shared" si="0"/>
        <v>3082</v>
      </c>
      <c r="C10" s="7">
        <v>1813</v>
      </c>
      <c r="D10" s="7">
        <v>153</v>
      </c>
      <c r="E10" s="7">
        <v>1101</v>
      </c>
      <c r="F10" s="7">
        <v>15</v>
      </c>
      <c r="G10" s="8">
        <f>B10-'2016.03'!B10</f>
        <v>-2</v>
      </c>
    </row>
    <row r="11" spans="1:7" ht="36" customHeight="1">
      <c r="A11" s="4" t="s">
        <v>14</v>
      </c>
      <c r="B11" s="7">
        <f t="shared" si="0"/>
        <v>2693</v>
      </c>
      <c r="C11" s="7">
        <v>1891</v>
      </c>
      <c r="D11" s="7">
        <v>159</v>
      </c>
      <c r="E11" s="7">
        <v>632</v>
      </c>
      <c r="F11" s="7">
        <v>11</v>
      </c>
      <c r="G11" s="8">
        <f>B11-'2016.03'!B11</f>
        <v>10</v>
      </c>
    </row>
    <row r="12" spans="1:7" ht="36" customHeight="1">
      <c r="A12" s="4" t="s">
        <v>15</v>
      </c>
      <c r="B12" s="7">
        <f t="shared" si="0"/>
        <v>2851</v>
      </c>
      <c r="C12" s="7">
        <v>1899</v>
      </c>
      <c r="D12" s="7">
        <v>130</v>
      </c>
      <c r="E12" s="7">
        <v>813</v>
      </c>
      <c r="F12" s="7">
        <v>9</v>
      </c>
      <c r="G12" s="8">
        <f>B12-'2016.03'!B12</f>
        <v>20</v>
      </c>
    </row>
    <row r="13" spans="1:7" ht="36" customHeight="1">
      <c r="A13" s="4" t="s">
        <v>16</v>
      </c>
      <c r="B13" s="7">
        <f t="shared" si="0"/>
        <v>2553</v>
      </c>
      <c r="C13" s="7">
        <v>1517</v>
      </c>
      <c r="D13" s="7">
        <v>126</v>
      </c>
      <c r="E13" s="7">
        <v>908</v>
      </c>
      <c r="F13" s="7">
        <v>2</v>
      </c>
      <c r="G13" s="8">
        <f>B13-'2016.03'!B13</f>
        <v>21</v>
      </c>
    </row>
    <row r="14" spans="1:7" ht="36" customHeight="1">
      <c r="A14" s="4" t="s">
        <v>17</v>
      </c>
      <c r="B14" s="7">
        <f t="shared" si="0"/>
        <v>2992</v>
      </c>
      <c r="C14" s="7">
        <v>1741</v>
      </c>
      <c r="D14" s="7">
        <v>108</v>
      </c>
      <c r="E14" s="7">
        <v>1136</v>
      </c>
      <c r="F14" s="7">
        <v>7</v>
      </c>
      <c r="G14" s="8">
        <f>B14-'2016.03'!B14</f>
        <v>14</v>
      </c>
    </row>
    <row r="15" spans="1:7" ht="36" customHeight="1">
      <c r="A15" s="4" t="s">
        <v>18</v>
      </c>
      <c r="B15" s="7">
        <f t="shared" si="0"/>
        <v>1422</v>
      </c>
      <c r="C15" s="7">
        <v>808</v>
      </c>
      <c r="D15" s="7">
        <v>56</v>
      </c>
      <c r="E15" s="7">
        <v>556</v>
      </c>
      <c r="F15" s="7">
        <v>2</v>
      </c>
      <c r="G15" s="8">
        <f>B15-'2016.03'!B15</f>
        <v>10</v>
      </c>
    </row>
    <row r="16" spans="1:7" ht="36" customHeight="1">
      <c r="A16" s="4" t="s">
        <v>19</v>
      </c>
      <c r="B16" s="7">
        <f t="shared" si="0"/>
        <v>1430</v>
      </c>
      <c r="C16" s="7">
        <v>802</v>
      </c>
      <c r="D16" s="7">
        <v>57</v>
      </c>
      <c r="E16" s="7">
        <v>568</v>
      </c>
      <c r="F16" s="7">
        <v>3</v>
      </c>
      <c r="G16" s="8">
        <f>B16-'2016.03'!B16</f>
        <v>-2</v>
      </c>
    </row>
    <row r="17" spans="1:7" ht="36" customHeight="1">
      <c r="A17" s="4" t="s">
        <v>20</v>
      </c>
      <c r="B17" s="7">
        <f t="shared" si="0"/>
        <v>2348</v>
      </c>
      <c r="C17" s="7">
        <v>1700</v>
      </c>
      <c r="D17" s="7">
        <v>130</v>
      </c>
      <c r="E17" s="7">
        <v>508</v>
      </c>
      <c r="F17" s="7">
        <v>10</v>
      </c>
      <c r="G17" s="8">
        <f>B17-'2016.03'!B17</f>
        <v>-6</v>
      </c>
    </row>
    <row r="18" spans="1:7" ht="36" customHeight="1">
      <c r="A18" s="4" t="s">
        <v>21</v>
      </c>
      <c r="B18" s="7">
        <f t="shared" si="0"/>
        <v>3898</v>
      </c>
      <c r="C18" s="7">
        <v>2795</v>
      </c>
      <c r="D18" s="7">
        <v>302</v>
      </c>
      <c r="E18" s="7">
        <v>783</v>
      </c>
      <c r="F18" s="7">
        <v>18</v>
      </c>
      <c r="G18" s="8">
        <f>B18-'2016.03'!B18</f>
        <v>-9</v>
      </c>
    </row>
    <row r="19" spans="1:7" ht="36" customHeight="1">
      <c r="A19" s="4" t="s">
        <v>22</v>
      </c>
      <c r="B19" s="7">
        <f t="shared" si="0"/>
        <v>2826</v>
      </c>
      <c r="C19" s="7">
        <v>2123</v>
      </c>
      <c r="D19" s="7">
        <v>137</v>
      </c>
      <c r="E19" s="7">
        <v>557</v>
      </c>
      <c r="F19" s="7">
        <v>9</v>
      </c>
      <c r="G19" s="8">
        <f>B19-'2016.03'!B19</f>
        <v>14</v>
      </c>
    </row>
    <row r="20" spans="1:7" ht="36" customHeight="1">
      <c r="A20" s="4" t="s">
        <v>23</v>
      </c>
      <c r="B20" s="7">
        <f t="shared" si="0"/>
        <v>4112</v>
      </c>
      <c r="C20" s="7">
        <v>3195</v>
      </c>
      <c r="D20" s="7">
        <v>183</v>
      </c>
      <c r="E20" s="7">
        <v>718</v>
      </c>
      <c r="F20" s="7">
        <v>16</v>
      </c>
      <c r="G20" s="8">
        <f>B20-'2016.03'!B20</f>
        <v>10</v>
      </c>
    </row>
    <row r="21" spans="1:7" ht="36" customHeight="1">
      <c r="A21" s="4" t="s">
        <v>24</v>
      </c>
      <c r="B21" s="7">
        <f>SUM(C21:F21)</f>
        <v>9018</v>
      </c>
      <c r="C21" s="7">
        <v>7226</v>
      </c>
      <c r="D21" s="7">
        <v>493</v>
      </c>
      <c r="E21" s="7">
        <v>1275</v>
      </c>
      <c r="F21" s="7">
        <v>24</v>
      </c>
      <c r="G21" s="8">
        <f>B21-'2016.03'!B21</f>
        <v>47</v>
      </c>
    </row>
    <row r="22" spans="1:7" ht="36" customHeight="1">
      <c r="A22" s="9" t="s">
        <v>25</v>
      </c>
      <c r="B22" s="10">
        <f>SUM(C22:F22)</f>
        <v>5654</v>
      </c>
      <c r="C22" s="10">
        <v>4542</v>
      </c>
      <c r="D22" s="10">
        <v>224</v>
      </c>
      <c r="E22" s="10">
        <v>865</v>
      </c>
      <c r="F22" s="10">
        <v>23</v>
      </c>
      <c r="G22" s="11">
        <f>B22-'2016.03'!B22</f>
        <v>-10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0" sqref="G10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30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51867</v>
      </c>
      <c r="C5" s="5">
        <f>SUBTOTAL(9,C7:C22)</f>
        <v>36372</v>
      </c>
      <c r="D5" s="5">
        <f>SUBTOTAL(9,D7:D22)</f>
        <v>2549</v>
      </c>
      <c r="E5" s="5">
        <f>SUBTOTAL(9,E7:E22)</f>
        <v>12772</v>
      </c>
      <c r="F5" s="5">
        <f>SUBTOTAL(9,F7:F22)</f>
        <v>174</v>
      </c>
      <c r="G5" s="15">
        <f>SUM(G7:G22)</f>
        <v>174</v>
      </c>
    </row>
    <row r="6" spans="1:7" ht="25.5" customHeight="1">
      <c r="A6" s="4" t="s">
        <v>8</v>
      </c>
      <c r="B6" s="6">
        <f>SUM(C6:F6)</f>
        <v>174</v>
      </c>
      <c r="C6" s="6">
        <f>'2016.05'!C5-'2016.04'!C5</f>
        <v>109</v>
      </c>
      <c r="D6" s="6">
        <f>'2016.05'!D5-'2016.04'!D5</f>
        <v>-9</v>
      </c>
      <c r="E6" s="6">
        <f>'2016.05'!E5-'2016.04'!E5</f>
        <v>68</v>
      </c>
      <c r="F6" s="6">
        <f>'2016.05'!F5-'2016.04'!F5</f>
        <v>6</v>
      </c>
      <c r="G6" s="15"/>
    </row>
    <row r="7" spans="1:7" ht="36" customHeight="1">
      <c r="A7" s="4" t="s">
        <v>10</v>
      </c>
      <c r="B7" s="7">
        <f>C7+D7+E7+F7</f>
        <v>3717</v>
      </c>
      <c r="C7" s="7">
        <v>2441</v>
      </c>
      <c r="D7" s="7">
        <v>173</v>
      </c>
      <c r="E7" s="7">
        <v>1094</v>
      </c>
      <c r="F7" s="7">
        <v>9</v>
      </c>
      <c r="G7" s="8">
        <f>B7-'2016.04'!B7</f>
        <v>19</v>
      </c>
    </row>
    <row r="8" spans="1:7" ht="36" customHeight="1">
      <c r="A8" s="4" t="s">
        <v>11</v>
      </c>
      <c r="B8" s="7">
        <f t="shared" ref="B8:B22" si="0">C8+D8+E8+F8</f>
        <v>1644</v>
      </c>
      <c r="C8" s="7">
        <v>981</v>
      </c>
      <c r="D8" s="7">
        <v>53</v>
      </c>
      <c r="E8" s="7">
        <v>602</v>
      </c>
      <c r="F8" s="7">
        <v>8</v>
      </c>
      <c r="G8" s="8">
        <f>B8-'2016.04'!B8</f>
        <v>20</v>
      </c>
    </row>
    <row r="9" spans="1:7" ht="36" customHeight="1">
      <c r="A9" s="4" t="s">
        <v>12</v>
      </c>
      <c r="B9" s="7">
        <f t="shared" si="0"/>
        <v>1488</v>
      </c>
      <c r="C9" s="7">
        <v>806</v>
      </c>
      <c r="D9" s="7">
        <v>74</v>
      </c>
      <c r="E9" s="7">
        <v>606</v>
      </c>
      <c r="F9" s="7">
        <v>2</v>
      </c>
      <c r="G9" s="8">
        <f>B9-'2016.04'!B9</f>
        <v>-4</v>
      </c>
    </row>
    <row r="10" spans="1:7" ht="36" customHeight="1">
      <c r="A10" s="4" t="s">
        <v>13</v>
      </c>
      <c r="B10" s="7">
        <f t="shared" si="0"/>
        <v>3094</v>
      </c>
      <c r="C10" s="7">
        <v>1820</v>
      </c>
      <c r="D10" s="7">
        <v>152</v>
      </c>
      <c r="E10" s="7">
        <v>1107</v>
      </c>
      <c r="F10" s="7">
        <v>15</v>
      </c>
      <c r="G10" s="8">
        <f>B10-'2016.04'!B10</f>
        <v>12</v>
      </c>
    </row>
    <row r="11" spans="1:7" ht="36" customHeight="1">
      <c r="A11" s="4" t="s">
        <v>14</v>
      </c>
      <c r="B11" s="7">
        <f t="shared" si="0"/>
        <v>2723</v>
      </c>
      <c r="C11" s="7">
        <v>1912</v>
      </c>
      <c r="D11" s="7">
        <v>157</v>
      </c>
      <c r="E11" s="7">
        <v>638</v>
      </c>
      <c r="F11" s="7">
        <v>16</v>
      </c>
      <c r="G11" s="8">
        <f>B11-'2016.04'!B11</f>
        <v>30</v>
      </c>
    </row>
    <row r="12" spans="1:7" ht="36" customHeight="1">
      <c r="A12" s="4" t="s">
        <v>15</v>
      </c>
      <c r="B12" s="7">
        <f t="shared" si="0"/>
        <v>2885</v>
      </c>
      <c r="C12" s="7">
        <v>1923</v>
      </c>
      <c r="D12" s="7">
        <v>130</v>
      </c>
      <c r="E12" s="7">
        <v>823</v>
      </c>
      <c r="F12" s="7">
        <v>9</v>
      </c>
      <c r="G12" s="8">
        <f>B12-'2016.04'!B12</f>
        <v>34</v>
      </c>
    </row>
    <row r="13" spans="1:7" ht="36" customHeight="1">
      <c r="A13" s="4" t="s">
        <v>16</v>
      </c>
      <c r="B13" s="7">
        <f t="shared" si="0"/>
        <v>2560</v>
      </c>
      <c r="C13" s="7">
        <v>1517</v>
      </c>
      <c r="D13" s="7">
        <v>128</v>
      </c>
      <c r="E13" s="7">
        <v>913</v>
      </c>
      <c r="F13" s="7">
        <v>2</v>
      </c>
      <c r="G13" s="8">
        <f>B13-'2016.04'!B13</f>
        <v>7</v>
      </c>
    </row>
    <row r="14" spans="1:7" ht="36" customHeight="1">
      <c r="A14" s="4" t="s">
        <v>17</v>
      </c>
      <c r="B14" s="7">
        <f t="shared" si="0"/>
        <v>2996</v>
      </c>
      <c r="C14" s="7">
        <v>1747</v>
      </c>
      <c r="D14" s="7">
        <v>107</v>
      </c>
      <c r="E14" s="7">
        <v>1135</v>
      </c>
      <c r="F14" s="7">
        <v>7</v>
      </c>
      <c r="G14" s="8">
        <f>B14-'2016.04'!B14</f>
        <v>4</v>
      </c>
    </row>
    <row r="15" spans="1:7" ht="36" customHeight="1">
      <c r="A15" s="4" t="s">
        <v>18</v>
      </c>
      <c r="B15" s="7">
        <f t="shared" si="0"/>
        <v>1423</v>
      </c>
      <c r="C15" s="7">
        <v>813</v>
      </c>
      <c r="D15" s="7">
        <v>55</v>
      </c>
      <c r="E15" s="7">
        <v>553</v>
      </c>
      <c r="F15" s="7">
        <v>2</v>
      </c>
      <c r="G15" s="8">
        <f>B15-'2016.04'!B15</f>
        <v>1</v>
      </c>
    </row>
    <row r="16" spans="1:7" ht="36" customHeight="1">
      <c r="A16" s="4" t="s">
        <v>19</v>
      </c>
      <c r="B16" s="7">
        <f t="shared" si="0"/>
        <v>1435</v>
      </c>
      <c r="C16" s="7">
        <v>800</v>
      </c>
      <c r="D16" s="7">
        <v>58</v>
      </c>
      <c r="E16" s="7">
        <v>573</v>
      </c>
      <c r="F16" s="7">
        <v>4</v>
      </c>
      <c r="G16" s="8">
        <f>B16-'2016.04'!B16</f>
        <v>5</v>
      </c>
    </row>
    <row r="17" spans="1:7" ht="36" customHeight="1">
      <c r="A17" s="4" t="s">
        <v>20</v>
      </c>
      <c r="B17" s="7">
        <f t="shared" si="0"/>
        <v>2375</v>
      </c>
      <c r="C17" s="7">
        <v>1723</v>
      </c>
      <c r="D17" s="7">
        <v>131</v>
      </c>
      <c r="E17" s="7">
        <v>510</v>
      </c>
      <c r="F17" s="7">
        <v>11</v>
      </c>
      <c r="G17" s="8">
        <f>B17-'2016.04'!B17</f>
        <v>27</v>
      </c>
    </row>
    <row r="18" spans="1:7" ht="36" customHeight="1">
      <c r="A18" s="4" t="s">
        <v>21</v>
      </c>
      <c r="B18" s="7">
        <f t="shared" si="0"/>
        <v>3872</v>
      </c>
      <c r="C18" s="7">
        <v>2772</v>
      </c>
      <c r="D18" s="7">
        <v>303</v>
      </c>
      <c r="E18" s="7">
        <v>779</v>
      </c>
      <c r="F18" s="7">
        <v>18</v>
      </c>
      <c r="G18" s="8">
        <f>B18-'2016.04'!B18</f>
        <v>-26</v>
      </c>
    </row>
    <row r="19" spans="1:7" ht="36" customHeight="1">
      <c r="A19" s="4" t="s">
        <v>22</v>
      </c>
      <c r="B19" s="7">
        <f t="shared" si="0"/>
        <v>2831</v>
      </c>
      <c r="C19" s="7">
        <v>2124</v>
      </c>
      <c r="D19" s="7">
        <v>136</v>
      </c>
      <c r="E19" s="7">
        <v>562</v>
      </c>
      <c r="F19" s="7">
        <v>9</v>
      </c>
      <c r="G19" s="8">
        <f>B19-'2016.04'!B19</f>
        <v>5</v>
      </c>
    </row>
    <row r="20" spans="1:7" ht="36" customHeight="1">
      <c r="A20" s="4" t="s">
        <v>23</v>
      </c>
      <c r="B20" s="7">
        <f t="shared" si="0"/>
        <v>4130</v>
      </c>
      <c r="C20" s="7">
        <v>3202</v>
      </c>
      <c r="D20" s="7">
        <v>185</v>
      </c>
      <c r="E20" s="7">
        <v>727</v>
      </c>
      <c r="F20" s="7">
        <v>16</v>
      </c>
      <c r="G20" s="8">
        <f>B20-'2016.04'!B20</f>
        <v>18</v>
      </c>
    </row>
    <row r="21" spans="1:7" ht="36" customHeight="1">
      <c r="A21" s="4" t="s">
        <v>24</v>
      </c>
      <c r="B21" s="7">
        <f t="shared" si="0"/>
        <v>9047</v>
      </c>
      <c r="C21" s="7">
        <v>7246</v>
      </c>
      <c r="D21" s="7">
        <v>492</v>
      </c>
      <c r="E21" s="7">
        <v>1286</v>
      </c>
      <c r="F21" s="7">
        <v>23</v>
      </c>
      <c r="G21" s="8">
        <f>B21-'2016.04'!B21</f>
        <v>29</v>
      </c>
    </row>
    <row r="22" spans="1:7" ht="36" customHeight="1">
      <c r="A22" s="9" t="s">
        <v>25</v>
      </c>
      <c r="B22" s="10">
        <f t="shared" si="0"/>
        <v>5647</v>
      </c>
      <c r="C22" s="10">
        <v>4545</v>
      </c>
      <c r="D22" s="10">
        <v>215</v>
      </c>
      <c r="E22" s="10">
        <v>864</v>
      </c>
      <c r="F22" s="10">
        <v>23</v>
      </c>
      <c r="G22" s="11">
        <f>B22-'2016.04'!B22</f>
        <v>-7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5" sqref="B5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31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51958</v>
      </c>
      <c r="C5" s="5">
        <f>SUBTOTAL(9,C7:C22)</f>
        <v>36468</v>
      </c>
      <c r="D5" s="5">
        <f>SUBTOTAL(9,D7:D22)</f>
        <v>2547</v>
      </c>
      <c r="E5" s="5">
        <f>SUBTOTAL(9,E7:E22)</f>
        <v>12766</v>
      </c>
      <c r="F5" s="5">
        <f>SUBTOTAL(9,F7:F22)</f>
        <v>177</v>
      </c>
      <c r="G5" s="15">
        <f>SUM(G7:G22)</f>
        <v>91</v>
      </c>
    </row>
    <row r="6" spans="1:7" ht="25.5" customHeight="1">
      <c r="A6" s="4" t="s">
        <v>8</v>
      </c>
      <c r="B6" s="6">
        <f>SUM(C6:F6)</f>
        <v>91</v>
      </c>
      <c r="C6" s="6">
        <f>'2016.06'!C5-'2016.05'!C5</f>
        <v>96</v>
      </c>
      <c r="D6" s="6">
        <f>'2016.06'!D5-'2016.05'!D5</f>
        <v>-2</v>
      </c>
      <c r="E6" s="6">
        <f>'2016.06'!E5-'2016.05'!E5</f>
        <v>-6</v>
      </c>
      <c r="F6" s="6">
        <f>'2016.06'!F5-'2016.05'!F5</f>
        <v>3</v>
      </c>
      <c r="G6" s="15"/>
    </row>
    <row r="7" spans="1:7" ht="36" customHeight="1">
      <c r="A7" s="4" t="s">
        <v>10</v>
      </c>
      <c r="B7" s="7">
        <f>C7+D7+E7+F7</f>
        <v>3731</v>
      </c>
      <c r="C7" s="7">
        <v>2460</v>
      </c>
      <c r="D7" s="7">
        <v>171</v>
      </c>
      <c r="E7" s="7">
        <v>1091</v>
      </c>
      <c r="F7" s="7">
        <v>9</v>
      </c>
      <c r="G7" s="8">
        <f>B7-'2016.05'!B7</f>
        <v>14</v>
      </c>
    </row>
    <row r="8" spans="1:7" ht="36" customHeight="1">
      <c r="A8" s="4" t="s">
        <v>11</v>
      </c>
      <c r="B8" s="7">
        <f t="shared" ref="B8:B22" si="0">C8+D8+E8+F8</f>
        <v>1650</v>
      </c>
      <c r="C8" s="7">
        <v>989</v>
      </c>
      <c r="D8" s="7">
        <v>54</v>
      </c>
      <c r="E8" s="7">
        <v>600</v>
      </c>
      <c r="F8" s="7">
        <v>7</v>
      </c>
      <c r="G8" s="8">
        <f>B8-'2016.05'!B8</f>
        <v>6</v>
      </c>
    </row>
    <row r="9" spans="1:7" ht="36" customHeight="1">
      <c r="A9" s="4" t="s">
        <v>12</v>
      </c>
      <c r="B9" s="7">
        <f t="shared" si="0"/>
        <v>1488</v>
      </c>
      <c r="C9" s="7">
        <v>808</v>
      </c>
      <c r="D9" s="7">
        <v>76</v>
      </c>
      <c r="E9" s="7">
        <v>602</v>
      </c>
      <c r="F9" s="7">
        <v>2</v>
      </c>
      <c r="G9" s="8">
        <f>B9-'2016.05'!B9</f>
        <v>0</v>
      </c>
    </row>
    <row r="10" spans="1:7" ht="36" customHeight="1">
      <c r="A10" s="4" t="s">
        <v>13</v>
      </c>
      <c r="B10" s="7">
        <f t="shared" si="0"/>
        <v>3115</v>
      </c>
      <c r="C10" s="7">
        <v>1833</v>
      </c>
      <c r="D10" s="7">
        <v>146</v>
      </c>
      <c r="E10" s="7">
        <v>1121</v>
      </c>
      <c r="F10" s="7">
        <v>15</v>
      </c>
      <c r="G10" s="8">
        <f>B10-'2016.05'!B10</f>
        <v>21</v>
      </c>
    </row>
    <row r="11" spans="1:7" ht="36" customHeight="1">
      <c r="A11" s="4" t="s">
        <v>14</v>
      </c>
      <c r="B11" s="7">
        <f t="shared" si="0"/>
        <v>2731</v>
      </c>
      <c r="C11" s="7">
        <v>1920</v>
      </c>
      <c r="D11" s="7">
        <v>158</v>
      </c>
      <c r="E11" s="7">
        <v>637</v>
      </c>
      <c r="F11" s="7">
        <v>16</v>
      </c>
      <c r="G11" s="8">
        <f>B11-'2016.05'!B11</f>
        <v>8</v>
      </c>
    </row>
    <row r="12" spans="1:7" ht="36" customHeight="1">
      <c r="A12" s="4" t="s">
        <v>15</v>
      </c>
      <c r="B12" s="7">
        <f t="shared" si="0"/>
        <v>2887</v>
      </c>
      <c r="C12" s="7">
        <v>1931</v>
      </c>
      <c r="D12" s="7">
        <v>131</v>
      </c>
      <c r="E12" s="7">
        <v>814</v>
      </c>
      <c r="F12" s="7">
        <v>11</v>
      </c>
      <c r="G12" s="8">
        <f>B12-'2016.05'!B12</f>
        <v>2</v>
      </c>
    </row>
    <row r="13" spans="1:7" ht="36" customHeight="1">
      <c r="A13" s="4" t="s">
        <v>16</v>
      </c>
      <c r="B13" s="7">
        <f t="shared" si="0"/>
        <v>2562</v>
      </c>
      <c r="C13" s="7">
        <v>1525</v>
      </c>
      <c r="D13" s="7">
        <v>124</v>
      </c>
      <c r="E13" s="7">
        <v>911</v>
      </c>
      <c r="F13" s="7">
        <v>2</v>
      </c>
      <c r="G13" s="8">
        <f>B13-'2016.05'!B13</f>
        <v>2</v>
      </c>
    </row>
    <row r="14" spans="1:7" ht="36" customHeight="1">
      <c r="A14" s="4" t="s">
        <v>17</v>
      </c>
      <c r="B14" s="7">
        <f t="shared" si="0"/>
        <v>3009</v>
      </c>
      <c r="C14" s="7">
        <v>1757</v>
      </c>
      <c r="D14" s="7">
        <v>106</v>
      </c>
      <c r="E14" s="7">
        <v>1138</v>
      </c>
      <c r="F14" s="7">
        <v>8</v>
      </c>
      <c r="G14" s="8">
        <f>B14-'2016.05'!B14</f>
        <v>13</v>
      </c>
    </row>
    <row r="15" spans="1:7" ht="36" customHeight="1">
      <c r="A15" s="4" t="s">
        <v>18</v>
      </c>
      <c r="B15" s="7">
        <f t="shared" si="0"/>
        <v>1422</v>
      </c>
      <c r="C15" s="7">
        <v>812</v>
      </c>
      <c r="D15" s="7">
        <v>56</v>
      </c>
      <c r="E15" s="7">
        <v>552</v>
      </c>
      <c r="F15" s="7">
        <v>2</v>
      </c>
      <c r="G15" s="8">
        <f>B15-'2016.05'!B15</f>
        <v>-1</v>
      </c>
    </row>
    <row r="16" spans="1:7" ht="36" customHeight="1">
      <c r="A16" s="4" t="s">
        <v>19</v>
      </c>
      <c r="B16" s="7">
        <f t="shared" si="0"/>
        <v>1430</v>
      </c>
      <c r="C16" s="7">
        <v>800</v>
      </c>
      <c r="D16" s="7">
        <v>56</v>
      </c>
      <c r="E16" s="7">
        <v>570</v>
      </c>
      <c r="F16" s="7">
        <v>4</v>
      </c>
      <c r="G16" s="8">
        <f>B16-'2016.05'!B16</f>
        <v>-5</v>
      </c>
    </row>
    <row r="17" spans="1:7" ht="36" customHeight="1">
      <c r="A17" s="4" t="s">
        <v>20</v>
      </c>
      <c r="B17" s="7">
        <f t="shared" si="0"/>
        <v>2392</v>
      </c>
      <c r="C17" s="7">
        <v>1737</v>
      </c>
      <c r="D17" s="7">
        <v>129</v>
      </c>
      <c r="E17" s="7">
        <v>514</v>
      </c>
      <c r="F17" s="7">
        <v>12</v>
      </c>
      <c r="G17" s="8">
        <f>B17-'2016.05'!B17</f>
        <v>17</v>
      </c>
    </row>
    <row r="18" spans="1:7" ht="36" customHeight="1">
      <c r="A18" s="4" t="s">
        <v>21</v>
      </c>
      <c r="B18" s="7">
        <f t="shared" si="0"/>
        <v>3878</v>
      </c>
      <c r="C18" s="7">
        <v>2774</v>
      </c>
      <c r="D18" s="7">
        <v>305</v>
      </c>
      <c r="E18" s="7">
        <v>781</v>
      </c>
      <c r="F18" s="7">
        <v>18</v>
      </c>
      <c r="G18" s="8">
        <f>B18-'2016.05'!B18</f>
        <v>6</v>
      </c>
    </row>
    <row r="19" spans="1:7" ht="36" customHeight="1">
      <c r="A19" s="4" t="s">
        <v>22</v>
      </c>
      <c r="B19" s="7">
        <f t="shared" si="0"/>
        <v>2843</v>
      </c>
      <c r="C19" s="7">
        <v>2132</v>
      </c>
      <c r="D19" s="7">
        <v>138</v>
      </c>
      <c r="E19" s="7">
        <v>564</v>
      </c>
      <c r="F19" s="7">
        <v>9</v>
      </c>
      <c r="G19" s="8">
        <f>B19-'2016.05'!B19</f>
        <v>12</v>
      </c>
    </row>
    <row r="20" spans="1:7" ht="36" customHeight="1">
      <c r="A20" s="4" t="s">
        <v>23</v>
      </c>
      <c r="B20" s="7">
        <f t="shared" si="0"/>
        <v>4093</v>
      </c>
      <c r="C20" s="7">
        <v>3172</v>
      </c>
      <c r="D20" s="7">
        <v>180</v>
      </c>
      <c r="E20" s="7">
        <v>724</v>
      </c>
      <c r="F20" s="7">
        <v>17</v>
      </c>
      <c r="G20" s="8">
        <f>B20-'2016.05'!B20</f>
        <v>-37</v>
      </c>
    </row>
    <row r="21" spans="1:7" ht="36" customHeight="1">
      <c r="A21" s="4" t="s">
        <v>24</v>
      </c>
      <c r="B21" s="7">
        <f t="shared" si="0"/>
        <v>9071</v>
      </c>
      <c r="C21" s="7">
        <v>7270</v>
      </c>
      <c r="D21" s="7">
        <v>498</v>
      </c>
      <c r="E21" s="7">
        <v>1281</v>
      </c>
      <c r="F21" s="7">
        <v>22</v>
      </c>
      <c r="G21" s="8">
        <f>B21-'2016.05'!B21</f>
        <v>24</v>
      </c>
    </row>
    <row r="22" spans="1:7" ht="36" customHeight="1">
      <c r="A22" s="9" t="s">
        <v>25</v>
      </c>
      <c r="B22" s="10">
        <f t="shared" si="0"/>
        <v>5656</v>
      </c>
      <c r="C22" s="10">
        <v>4548</v>
      </c>
      <c r="D22" s="10">
        <v>219</v>
      </c>
      <c r="E22" s="10">
        <v>866</v>
      </c>
      <c r="F22" s="10">
        <v>23</v>
      </c>
      <c r="G22" s="11">
        <f>B22-'2016.05'!B22</f>
        <v>9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I2" sqref="I2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32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52087</v>
      </c>
      <c r="C5" s="5">
        <f>SUBTOTAL(9,C7:C22)</f>
        <v>36599</v>
      </c>
      <c r="D5" s="5">
        <f>SUBTOTAL(9,D7:D22)</f>
        <v>2532</v>
      </c>
      <c r="E5" s="5">
        <f>SUBTOTAL(9,E7:E22)</f>
        <v>12779</v>
      </c>
      <c r="F5" s="5">
        <f>SUBTOTAL(9,F7:F22)</f>
        <v>177</v>
      </c>
      <c r="G5" s="15">
        <f>SUM(G7:G22)</f>
        <v>129</v>
      </c>
    </row>
    <row r="6" spans="1:7" ht="25.5" customHeight="1">
      <c r="A6" s="4" t="s">
        <v>8</v>
      </c>
      <c r="B6" s="6">
        <f>SUM(C6:F6)</f>
        <v>129</v>
      </c>
      <c r="C6" s="6">
        <f>'2016.07'!C5-'2016.06'!C5</f>
        <v>131</v>
      </c>
      <c r="D6" s="6">
        <f>'2016.07'!D5-'2016.06'!D5</f>
        <v>-15</v>
      </c>
      <c r="E6" s="6">
        <f>'2016.07'!E5-'2016.06'!E5</f>
        <v>13</v>
      </c>
      <c r="F6" s="6">
        <f>'2016.07'!F5-'2016.06'!F5</f>
        <v>0</v>
      </c>
      <c r="G6" s="15"/>
    </row>
    <row r="7" spans="1:7" ht="36" customHeight="1">
      <c r="A7" s="4" t="s">
        <v>10</v>
      </c>
      <c r="B7" s="7">
        <f>C7+D7+E7+F7</f>
        <v>3746</v>
      </c>
      <c r="C7" s="7">
        <v>2478</v>
      </c>
      <c r="D7" s="7">
        <v>168</v>
      </c>
      <c r="E7" s="7">
        <v>1090</v>
      </c>
      <c r="F7" s="7">
        <v>10</v>
      </c>
      <c r="G7" s="8">
        <f>B7-'2016.06'!B7</f>
        <v>15</v>
      </c>
    </row>
    <row r="8" spans="1:7" ht="36" customHeight="1">
      <c r="A8" s="4" t="s">
        <v>11</v>
      </c>
      <c r="B8" s="7">
        <f t="shared" ref="B8:B22" si="0">C8+D8+E8+F8</f>
        <v>1640</v>
      </c>
      <c r="C8" s="7">
        <v>980</v>
      </c>
      <c r="D8" s="7">
        <v>53</v>
      </c>
      <c r="E8" s="7">
        <v>600</v>
      </c>
      <c r="F8" s="7">
        <v>7</v>
      </c>
      <c r="G8" s="8">
        <f>B8-'2016.06'!B8</f>
        <v>-10</v>
      </c>
    </row>
    <row r="9" spans="1:7" ht="36" customHeight="1">
      <c r="A9" s="4" t="s">
        <v>12</v>
      </c>
      <c r="B9" s="7">
        <f t="shared" si="0"/>
        <v>1496</v>
      </c>
      <c r="C9" s="7">
        <v>818</v>
      </c>
      <c r="D9" s="7">
        <v>75</v>
      </c>
      <c r="E9" s="7">
        <v>601</v>
      </c>
      <c r="F9" s="7">
        <v>2</v>
      </c>
      <c r="G9" s="8">
        <f>B9-'2016.06'!B9</f>
        <v>8</v>
      </c>
    </row>
    <row r="10" spans="1:7" ht="36" customHeight="1">
      <c r="A10" s="4" t="s">
        <v>13</v>
      </c>
      <c r="B10" s="7">
        <f t="shared" si="0"/>
        <v>3121</v>
      </c>
      <c r="C10" s="7">
        <v>1843</v>
      </c>
      <c r="D10" s="7">
        <v>144</v>
      </c>
      <c r="E10" s="7">
        <v>1119</v>
      </c>
      <c r="F10" s="7">
        <v>15</v>
      </c>
      <c r="G10" s="8">
        <f>B10-'2016.06'!B10</f>
        <v>6</v>
      </c>
    </row>
    <row r="11" spans="1:7" ht="36" customHeight="1">
      <c r="A11" s="4" t="s">
        <v>14</v>
      </c>
      <c r="B11" s="7">
        <f t="shared" si="0"/>
        <v>2759</v>
      </c>
      <c r="C11" s="7">
        <v>1946</v>
      </c>
      <c r="D11" s="7">
        <v>157</v>
      </c>
      <c r="E11" s="7">
        <v>640</v>
      </c>
      <c r="F11" s="7">
        <v>16</v>
      </c>
      <c r="G11" s="8">
        <f>B11-'2016.06'!B11</f>
        <v>28</v>
      </c>
    </row>
    <row r="12" spans="1:7" ht="36" customHeight="1">
      <c r="A12" s="4" t="s">
        <v>15</v>
      </c>
      <c r="B12" s="7">
        <f t="shared" si="0"/>
        <v>2898</v>
      </c>
      <c r="C12" s="7">
        <v>1937</v>
      </c>
      <c r="D12" s="7">
        <v>131</v>
      </c>
      <c r="E12" s="7">
        <v>819</v>
      </c>
      <c r="F12" s="7">
        <v>11</v>
      </c>
      <c r="G12" s="8">
        <f>B12-'2016.06'!B12</f>
        <v>11</v>
      </c>
    </row>
    <row r="13" spans="1:7" ht="36" customHeight="1">
      <c r="A13" s="4" t="s">
        <v>16</v>
      </c>
      <c r="B13" s="7">
        <f t="shared" si="0"/>
        <v>2580</v>
      </c>
      <c r="C13" s="7">
        <v>1533</v>
      </c>
      <c r="D13" s="7">
        <v>125</v>
      </c>
      <c r="E13" s="7">
        <v>920</v>
      </c>
      <c r="F13" s="7">
        <v>2</v>
      </c>
      <c r="G13" s="8">
        <f>B13-'2016.06'!B13</f>
        <v>18</v>
      </c>
    </row>
    <row r="14" spans="1:7" ht="36" customHeight="1">
      <c r="A14" s="4" t="s">
        <v>17</v>
      </c>
      <c r="B14" s="7">
        <f t="shared" si="0"/>
        <v>3031</v>
      </c>
      <c r="C14" s="7">
        <v>1768</v>
      </c>
      <c r="D14" s="7">
        <v>104</v>
      </c>
      <c r="E14" s="7">
        <v>1152</v>
      </c>
      <c r="F14" s="7">
        <v>7</v>
      </c>
      <c r="G14" s="8">
        <f>B14-'2016.06'!B14</f>
        <v>22</v>
      </c>
    </row>
    <row r="15" spans="1:7" ht="36" customHeight="1">
      <c r="A15" s="4" t="s">
        <v>18</v>
      </c>
      <c r="B15" s="7">
        <f t="shared" si="0"/>
        <v>1439</v>
      </c>
      <c r="C15" s="7">
        <v>823</v>
      </c>
      <c r="D15" s="7">
        <v>55</v>
      </c>
      <c r="E15" s="7">
        <v>559</v>
      </c>
      <c r="F15" s="7">
        <v>2</v>
      </c>
      <c r="G15" s="8">
        <f>B15-'2016.06'!B15</f>
        <v>17</v>
      </c>
    </row>
    <row r="16" spans="1:7" ht="36" customHeight="1">
      <c r="A16" s="4" t="s">
        <v>19</v>
      </c>
      <c r="B16" s="7">
        <f t="shared" si="0"/>
        <v>1420</v>
      </c>
      <c r="C16" s="7">
        <v>794</v>
      </c>
      <c r="D16" s="7">
        <v>55</v>
      </c>
      <c r="E16" s="7">
        <v>567</v>
      </c>
      <c r="F16" s="7">
        <v>4</v>
      </c>
      <c r="G16" s="8">
        <f>B16-'2016.06'!B16</f>
        <v>-10</v>
      </c>
    </row>
    <row r="17" spans="1:7" ht="36" customHeight="1">
      <c r="A17" s="4" t="s">
        <v>20</v>
      </c>
      <c r="B17" s="7">
        <f t="shared" si="0"/>
        <v>2389</v>
      </c>
      <c r="C17" s="7">
        <v>1737</v>
      </c>
      <c r="D17" s="7">
        <v>126</v>
      </c>
      <c r="E17" s="7">
        <v>514</v>
      </c>
      <c r="F17" s="7">
        <v>12</v>
      </c>
      <c r="G17" s="8">
        <f>B17-'2016.06'!B17</f>
        <v>-3</v>
      </c>
    </row>
    <row r="18" spans="1:7" ht="36" customHeight="1">
      <c r="A18" s="4" t="s">
        <v>21</v>
      </c>
      <c r="B18" s="7">
        <f t="shared" si="0"/>
        <v>3882</v>
      </c>
      <c r="C18" s="7">
        <v>2793</v>
      </c>
      <c r="D18" s="7">
        <v>302</v>
      </c>
      <c r="E18" s="7">
        <v>769</v>
      </c>
      <c r="F18" s="7">
        <v>18</v>
      </c>
      <c r="G18" s="8">
        <f>B18-'2016.06'!B18</f>
        <v>4</v>
      </c>
    </row>
    <row r="19" spans="1:7" ht="36" customHeight="1">
      <c r="A19" s="4" t="s">
        <v>22</v>
      </c>
      <c r="B19" s="7">
        <f t="shared" si="0"/>
        <v>2827</v>
      </c>
      <c r="C19" s="7">
        <v>2121</v>
      </c>
      <c r="D19" s="7">
        <v>139</v>
      </c>
      <c r="E19" s="7">
        <v>558</v>
      </c>
      <c r="F19" s="7">
        <v>9</v>
      </c>
      <c r="G19" s="8">
        <f>B19-'2016.06'!B19</f>
        <v>-16</v>
      </c>
    </row>
    <row r="20" spans="1:7" ht="36" customHeight="1">
      <c r="A20" s="4" t="s">
        <v>23</v>
      </c>
      <c r="B20" s="7">
        <f t="shared" si="0"/>
        <v>4086</v>
      </c>
      <c r="C20" s="7">
        <v>3165</v>
      </c>
      <c r="D20" s="7">
        <v>183</v>
      </c>
      <c r="E20" s="7">
        <v>721</v>
      </c>
      <c r="F20" s="7">
        <v>17</v>
      </c>
      <c r="G20" s="8">
        <f>B20-'2016.06'!B20</f>
        <v>-7</v>
      </c>
    </row>
    <row r="21" spans="1:7" ht="36" customHeight="1">
      <c r="A21" s="4" t="s">
        <v>24</v>
      </c>
      <c r="B21" s="7">
        <f t="shared" si="0"/>
        <v>9102</v>
      </c>
      <c r="C21" s="7">
        <v>7302</v>
      </c>
      <c r="D21" s="7">
        <v>497</v>
      </c>
      <c r="E21" s="7">
        <v>1281</v>
      </c>
      <c r="F21" s="7">
        <v>22</v>
      </c>
      <c r="G21" s="8">
        <f>B21-'2016.06'!B21</f>
        <v>31</v>
      </c>
    </row>
    <row r="22" spans="1:7" ht="36" customHeight="1">
      <c r="A22" s="9" t="s">
        <v>25</v>
      </c>
      <c r="B22" s="10">
        <f t="shared" si="0"/>
        <v>5671</v>
      </c>
      <c r="C22" s="10">
        <v>4561</v>
      </c>
      <c r="D22" s="10">
        <v>218</v>
      </c>
      <c r="E22" s="10">
        <v>869</v>
      </c>
      <c r="F22" s="10">
        <v>23</v>
      </c>
      <c r="G22" s="11">
        <f>B22-'2016.06'!B22</f>
        <v>15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A4" sqref="A4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2" t="s">
        <v>0</v>
      </c>
      <c r="B1" s="13"/>
      <c r="C1" s="13"/>
      <c r="D1" s="13"/>
      <c r="E1" s="13"/>
      <c r="F1" s="13"/>
      <c r="G1" s="13"/>
    </row>
    <row r="3" spans="1:7" ht="14.25">
      <c r="A3" s="14" t="s">
        <v>33</v>
      </c>
      <c r="B3" s="14"/>
      <c r="C3" s="14"/>
      <c r="D3" s="14"/>
      <c r="E3" s="14"/>
      <c r="F3" s="14"/>
      <c r="G3" s="14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52238</v>
      </c>
      <c r="C5" s="5">
        <f>SUBTOTAL(9,C7:C22)</f>
        <v>36748</v>
      </c>
      <c r="D5" s="5">
        <f>SUBTOTAL(9,D7:D22)</f>
        <v>2526</v>
      </c>
      <c r="E5" s="5">
        <f>SUBTOTAL(9,E7:E22)</f>
        <v>12787</v>
      </c>
      <c r="F5" s="5">
        <f>SUBTOTAL(9,F7:F22)</f>
        <v>177</v>
      </c>
      <c r="G5" s="15">
        <f>SUM(G7:G22)</f>
        <v>151</v>
      </c>
    </row>
    <row r="6" spans="1:7" ht="25.5" customHeight="1">
      <c r="A6" s="4" t="s">
        <v>8</v>
      </c>
      <c r="B6" s="6">
        <f>SUM(C6:F6)</f>
        <v>151</v>
      </c>
      <c r="C6" s="6">
        <f>'2016.08'!C5-'2016.07'!C5</f>
        <v>149</v>
      </c>
      <c r="D6" s="6">
        <f>'2016.08'!D5-'2016.07'!D5</f>
        <v>-6</v>
      </c>
      <c r="E6" s="6">
        <f>'2016.08'!E5-'2016.07'!E5</f>
        <v>8</v>
      </c>
      <c r="F6" s="6">
        <f>'2016.08'!F5-'2016.07'!F5</f>
        <v>0</v>
      </c>
      <c r="G6" s="15"/>
    </row>
    <row r="7" spans="1:7" ht="36" customHeight="1">
      <c r="A7" s="4" t="s">
        <v>10</v>
      </c>
      <c r="B7" s="7">
        <f>C7+D7+E7+F7</f>
        <v>3772</v>
      </c>
      <c r="C7" s="7">
        <v>2497</v>
      </c>
      <c r="D7" s="7">
        <v>167</v>
      </c>
      <c r="E7" s="7">
        <v>1098</v>
      </c>
      <c r="F7" s="7">
        <v>10</v>
      </c>
      <c r="G7" s="8">
        <f>B7-'2016.07'!B7</f>
        <v>26</v>
      </c>
    </row>
    <row r="8" spans="1:7" ht="36" customHeight="1">
      <c r="A8" s="4" t="s">
        <v>11</v>
      </c>
      <c r="B8" s="7">
        <f t="shared" ref="B8:B21" si="0">C8+D8+E8+F8</f>
        <v>1656</v>
      </c>
      <c r="C8" s="7">
        <v>992</v>
      </c>
      <c r="D8" s="7">
        <v>52</v>
      </c>
      <c r="E8" s="7">
        <v>605</v>
      </c>
      <c r="F8" s="7">
        <v>7</v>
      </c>
      <c r="G8" s="8">
        <f>B8-'2016.07'!B8</f>
        <v>16</v>
      </c>
    </row>
    <row r="9" spans="1:7" ht="36" customHeight="1">
      <c r="A9" s="4" t="s">
        <v>12</v>
      </c>
      <c r="B9" s="7">
        <f t="shared" si="0"/>
        <v>1502</v>
      </c>
      <c r="C9" s="7">
        <v>827</v>
      </c>
      <c r="D9" s="7">
        <v>74</v>
      </c>
      <c r="E9" s="7">
        <v>599</v>
      </c>
      <c r="F9" s="7">
        <v>2</v>
      </c>
      <c r="G9" s="8">
        <f>B9-'2016.07'!B9</f>
        <v>6</v>
      </c>
    </row>
    <row r="10" spans="1:7" ht="36" customHeight="1">
      <c r="A10" s="4" t="s">
        <v>13</v>
      </c>
      <c r="B10" s="7">
        <f t="shared" si="0"/>
        <v>3151</v>
      </c>
      <c r="C10" s="7">
        <v>1864</v>
      </c>
      <c r="D10" s="7">
        <v>146</v>
      </c>
      <c r="E10" s="7">
        <v>1126</v>
      </c>
      <c r="F10" s="7">
        <v>15</v>
      </c>
      <c r="G10" s="8">
        <f>B10-'2016.07'!B10</f>
        <v>30</v>
      </c>
    </row>
    <row r="11" spans="1:7" ht="36" customHeight="1">
      <c r="A11" s="4" t="s">
        <v>14</v>
      </c>
      <c r="B11" s="7">
        <f t="shared" si="0"/>
        <v>2762</v>
      </c>
      <c r="C11" s="7">
        <v>1951</v>
      </c>
      <c r="D11" s="7">
        <v>152</v>
      </c>
      <c r="E11" s="7">
        <v>643</v>
      </c>
      <c r="F11" s="7">
        <v>16</v>
      </c>
      <c r="G11" s="8">
        <f>B11-'2016.07'!B11</f>
        <v>3</v>
      </c>
    </row>
    <row r="12" spans="1:7" ht="36" customHeight="1">
      <c r="A12" s="4" t="s">
        <v>15</v>
      </c>
      <c r="B12" s="7">
        <f t="shared" si="0"/>
        <v>2866</v>
      </c>
      <c r="C12" s="7">
        <v>1924</v>
      </c>
      <c r="D12" s="7">
        <v>129</v>
      </c>
      <c r="E12" s="7">
        <v>802</v>
      </c>
      <c r="F12" s="7">
        <v>11</v>
      </c>
      <c r="G12" s="8">
        <f>B12-'2016.07'!B12</f>
        <v>-32</v>
      </c>
    </row>
    <row r="13" spans="1:7" ht="36" customHeight="1">
      <c r="A13" s="4" t="s">
        <v>16</v>
      </c>
      <c r="B13" s="7">
        <f t="shared" si="0"/>
        <v>2569</v>
      </c>
      <c r="C13" s="7">
        <v>1521</v>
      </c>
      <c r="D13" s="7">
        <v>124</v>
      </c>
      <c r="E13" s="7">
        <v>922</v>
      </c>
      <c r="F13" s="7">
        <v>2</v>
      </c>
      <c r="G13" s="8">
        <f>B13-'2016.07'!B13</f>
        <v>-11</v>
      </c>
    </row>
    <row r="14" spans="1:7" ht="36" customHeight="1">
      <c r="A14" s="4" t="s">
        <v>17</v>
      </c>
      <c r="B14" s="7">
        <f t="shared" si="0"/>
        <v>3055</v>
      </c>
      <c r="C14" s="7">
        <v>1782</v>
      </c>
      <c r="D14" s="7">
        <v>105</v>
      </c>
      <c r="E14" s="7">
        <v>1161</v>
      </c>
      <c r="F14" s="7">
        <v>7</v>
      </c>
      <c r="G14" s="8">
        <f>B14-'2016.07'!B14</f>
        <v>24</v>
      </c>
    </row>
    <row r="15" spans="1:7" ht="36" customHeight="1">
      <c r="A15" s="4" t="s">
        <v>18</v>
      </c>
      <c r="B15" s="7">
        <f t="shared" si="0"/>
        <v>1436</v>
      </c>
      <c r="C15" s="7">
        <v>819</v>
      </c>
      <c r="D15" s="7">
        <v>54</v>
      </c>
      <c r="E15" s="7">
        <v>561</v>
      </c>
      <c r="F15" s="7">
        <v>2</v>
      </c>
      <c r="G15" s="8">
        <f>B15-'2016.07'!B15</f>
        <v>-3</v>
      </c>
    </row>
    <row r="16" spans="1:7" ht="36" customHeight="1">
      <c r="A16" s="4" t="s">
        <v>19</v>
      </c>
      <c r="B16" s="7">
        <f t="shared" si="0"/>
        <v>1425</v>
      </c>
      <c r="C16" s="7">
        <v>802</v>
      </c>
      <c r="D16" s="7">
        <v>54</v>
      </c>
      <c r="E16" s="7">
        <v>566</v>
      </c>
      <c r="F16" s="7">
        <v>3</v>
      </c>
      <c r="G16" s="8">
        <f>B16-'2016.07'!B16</f>
        <v>5</v>
      </c>
    </row>
    <row r="17" spans="1:7" ht="36" customHeight="1">
      <c r="A17" s="4" t="s">
        <v>20</v>
      </c>
      <c r="B17" s="7">
        <f t="shared" si="0"/>
        <v>2388</v>
      </c>
      <c r="C17" s="7">
        <v>1740</v>
      </c>
      <c r="D17" s="7">
        <v>124</v>
      </c>
      <c r="E17" s="7">
        <v>512</v>
      </c>
      <c r="F17" s="7">
        <v>12</v>
      </c>
      <c r="G17" s="8">
        <f>B17-'2016.07'!B17</f>
        <v>-1</v>
      </c>
    </row>
    <row r="18" spans="1:7" ht="36" customHeight="1">
      <c r="A18" s="4" t="s">
        <v>21</v>
      </c>
      <c r="B18" s="7">
        <f t="shared" si="0"/>
        <v>3905</v>
      </c>
      <c r="C18" s="7">
        <v>2816</v>
      </c>
      <c r="D18" s="7">
        <v>300</v>
      </c>
      <c r="E18" s="7">
        <v>771</v>
      </c>
      <c r="F18" s="7">
        <v>18</v>
      </c>
      <c r="G18" s="8">
        <f>B18-'2016.07'!B18</f>
        <v>23</v>
      </c>
    </row>
    <row r="19" spans="1:7" ht="36" customHeight="1">
      <c r="A19" s="4" t="s">
        <v>22</v>
      </c>
      <c r="B19" s="7">
        <f t="shared" si="0"/>
        <v>2828</v>
      </c>
      <c r="C19" s="7">
        <v>2122</v>
      </c>
      <c r="D19" s="7">
        <v>140</v>
      </c>
      <c r="E19" s="7">
        <v>557</v>
      </c>
      <c r="F19" s="7">
        <v>9</v>
      </c>
      <c r="G19" s="8">
        <f>B19-'2016.07'!B19</f>
        <v>1</v>
      </c>
    </row>
    <row r="20" spans="1:7" ht="36" customHeight="1">
      <c r="A20" s="4" t="s">
        <v>23</v>
      </c>
      <c r="B20" s="7">
        <f t="shared" si="0"/>
        <v>4104</v>
      </c>
      <c r="C20" s="7">
        <v>3182</v>
      </c>
      <c r="D20" s="7">
        <v>184</v>
      </c>
      <c r="E20" s="7">
        <v>722</v>
      </c>
      <c r="F20" s="7">
        <v>16</v>
      </c>
      <c r="G20" s="8">
        <f>B20-'2016.07'!B20</f>
        <v>18</v>
      </c>
    </row>
    <row r="21" spans="1:7" ht="36" customHeight="1">
      <c r="A21" s="4" t="s">
        <v>24</v>
      </c>
      <c r="B21" s="7">
        <f t="shared" si="0"/>
        <v>9120</v>
      </c>
      <c r="C21" s="7">
        <v>7311</v>
      </c>
      <c r="D21" s="7">
        <v>501</v>
      </c>
      <c r="E21" s="7">
        <v>1285</v>
      </c>
      <c r="F21" s="7">
        <v>23</v>
      </c>
      <c r="G21" s="8">
        <f>B21-'2016.07'!B21</f>
        <v>18</v>
      </c>
    </row>
    <row r="22" spans="1:7" ht="36" customHeight="1">
      <c r="A22" s="9" t="s">
        <v>25</v>
      </c>
      <c r="B22" s="10">
        <f>C22+D22+E22+F22</f>
        <v>5699</v>
      </c>
      <c r="C22" s="10">
        <v>4598</v>
      </c>
      <c r="D22" s="10">
        <v>220</v>
      </c>
      <c r="E22" s="10">
        <v>857</v>
      </c>
      <c r="F22" s="10">
        <v>24</v>
      </c>
      <c r="G22" s="11">
        <f>B22-'2016.07'!B22</f>
        <v>28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2015.12</vt:lpstr>
      <vt:lpstr>2016.01</vt:lpstr>
      <vt:lpstr>2016.02</vt:lpstr>
      <vt:lpstr>2016.03</vt:lpstr>
      <vt:lpstr>2016.04</vt:lpstr>
      <vt:lpstr>2016.05</vt:lpstr>
      <vt:lpstr>2016.06</vt:lpstr>
      <vt:lpstr>2016.07</vt:lpstr>
      <vt:lpstr>2016.08</vt:lpstr>
      <vt:lpstr>2016.09</vt:lpstr>
      <vt:lpstr>2016.10</vt:lpstr>
      <vt:lpstr>2016.11</vt:lpstr>
      <vt:lpstr>2016.12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2016-01-31T23:38:22Z</dcterms:created>
  <dcterms:modified xsi:type="dcterms:W3CDTF">2017-01-06T02:15:27Z</dcterms:modified>
</cp:coreProperties>
</file>